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jita\Desktop\"/>
    </mc:Choice>
  </mc:AlternateContent>
  <xr:revisionPtr revIDLastSave="0" documentId="13_ncr:1_{D1429F4B-162F-4832-B9E3-7A254DE28100}" xr6:coauthVersionLast="47" xr6:coauthVersionMax="47" xr10:uidLastSave="{00000000-0000-0000-0000-000000000000}"/>
  <bookViews>
    <workbookView xWindow="-120" yWindow="-120" windowWidth="29040" windowHeight="15840" tabRatio="664" xr2:uid="{00000000-000D-0000-FFFF-FFFF00000000}"/>
  </bookViews>
  <sheets>
    <sheet name="開口率算定" sheetId="5" r:id="rId1"/>
  </sheets>
  <externalReferences>
    <externalReference r:id="rId2"/>
  </externalReferences>
  <definedNames>
    <definedName name="FLG">[1]自己別紙6!#REF!</definedName>
    <definedName name="_xlnm.Print_Area" localSheetId="0">開口率算定!$A$1:$AV$177</definedName>
    <definedName name="_xlnm.Print_Titles" localSheetId="0">開口率算定!$1:$9</definedName>
  </definedNames>
  <calcPr calcId="191029"/>
</workbook>
</file>

<file path=xl/calcChain.xml><?xml version="1.0" encoding="utf-8"?>
<calcChain xmlns="http://schemas.openxmlformats.org/spreadsheetml/2006/main">
  <c r="J85" i="5" l="1"/>
  <c r="J82" i="5"/>
  <c r="AP82" i="5" s="1"/>
  <c r="J76" i="5"/>
  <c r="AP76" i="5"/>
  <c r="AP78" i="5" s="1"/>
  <c r="J10" i="5"/>
  <c r="AY10" i="5"/>
  <c r="AZ10" i="5"/>
  <c r="BA10" i="5"/>
  <c r="BB10" i="5"/>
  <c r="BC10" i="5"/>
  <c r="BE10" i="5"/>
  <c r="BF10" i="5"/>
  <c r="BG10" i="5"/>
  <c r="BH10" i="5"/>
  <c r="BI10" i="5"/>
  <c r="AY11" i="5"/>
  <c r="AZ11" i="5"/>
  <c r="BA11" i="5"/>
  <c r="BB11" i="5"/>
  <c r="BC11" i="5"/>
  <c r="BE11" i="5"/>
  <c r="BF11" i="5"/>
  <c r="BG11" i="5"/>
  <c r="BH11" i="5"/>
  <c r="BI11" i="5"/>
  <c r="AY12" i="5"/>
  <c r="AZ12" i="5"/>
  <c r="BA12" i="5"/>
  <c r="BB12" i="5"/>
  <c r="BC12" i="5"/>
  <c r="BE12" i="5"/>
  <c r="BF12" i="5"/>
  <c r="BG12" i="5"/>
  <c r="BH12" i="5"/>
  <c r="BI12" i="5"/>
  <c r="J13" i="5"/>
  <c r="AP14" i="5" s="1"/>
  <c r="AY13" i="5"/>
  <c r="AZ13" i="5"/>
  <c r="BA13" i="5"/>
  <c r="BB13" i="5"/>
  <c r="BC13" i="5"/>
  <c r="BE13" i="5"/>
  <c r="BF13" i="5"/>
  <c r="BG13" i="5"/>
  <c r="BH13" i="5"/>
  <c r="BI13" i="5"/>
  <c r="AY14" i="5"/>
  <c r="AZ14" i="5"/>
  <c r="BA14" i="5"/>
  <c r="BB14" i="5"/>
  <c r="BC14" i="5"/>
  <c r="BE14" i="5"/>
  <c r="BF14" i="5"/>
  <c r="BG14" i="5"/>
  <c r="BH14" i="5"/>
  <c r="BI14" i="5"/>
  <c r="AY15" i="5"/>
  <c r="AZ15" i="5"/>
  <c r="BA15" i="5"/>
  <c r="BB15" i="5"/>
  <c r="BC15" i="5"/>
  <c r="BE15" i="5"/>
  <c r="BF15" i="5"/>
  <c r="BG15" i="5"/>
  <c r="BH15" i="5"/>
  <c r="BI15" i="5"/>
  <c r="J16" i="5"/>
  <c r="AP16" i="5" s="1"/>
  <c r="AP18" i="5" s="1"/>
  <c r="AY16" i="5"/>
  <c r="AZ16" i="5"/>
  <c r="BA16" i="5"/>
  <c r="AB16" i="5" s="1"/>
  <c r="BB16" i="5"/>
  <c r="BC16" i="5"/>
  <c r="BE16" i="5"/>
  <c r="BF16" i="5"/>
  <c r="BG16" i="5"/>
  <c r="BH16" i="5"/>
  <c r="BI16" i="5"/>
  <c r="AY17" i="5"/>
  <c r="AZ17" i="5"/>
  <c r="BA17" i="5"/>
  <c r="BB17" i="5"/>
  <c r="BC17" i="5"/>
  <c r="BE17" i="5"/>
  <c r="BF17" i="5"/>
  <c r="BG17" i="5"/>
  <c r="BH17" i="5"/>
  <c r="BI17" i="5"/>
  <c r="AY18" i="5"/>
  <c r="AZ18" i="5"/>
  <c r="BA18" i="5"/>
  <c r="BB18" i="5"/>
  <c r="BC18" i="5"/>
  <c r="BE18" i="5"/>
  <c r="BF18" i="5"/>
  <c r="BG18" i="5"/>
  <c r="BH18" i="5"/>
  <c r="BI18" i="5"/>
  <c r="J19" i="5"/>
  <c r="AY19" i="5"/>
  <c r="AZ19" i="5"/>
  <c r="BA19" i="5"/>
  <c r="BB19" i="5"/>
  <c r="BC19" i="5"/>
  <c r="BE19" i="5"/>
  <c r="BF19" i="5"/>
  <c r="BG19" i="5"/>
  <c r="BH19" i="5"/>
  <c r="BI19" i="5"/>
  <c r="AP20" i="5"/>
  <c r="AY20" i="5"/>
  <c r="AZ20" i="5"/>
  <c r="BA20" i="5"/>
  <c r="BB20" i="5"/>
  <c r="BC20" i="5"/>
  <c r="BE20" i="5"/>
  <c r="BF20" i="5"/>
  <c r="BG20" i="5"/>
  <c r="BH20" i="5"/>
  <c r="BI20" i="5"/>
  <c r="AY21" i="5"/>
  <c r="AZ21" i="5"/>
  <c r="BA21" i="5"/>
  <c r="BB21" i="5"/>
  <c r="BC21" i="5"/>
  <c r="BE21" i="5"/>
  <c r="BF21" i="5"/>
  <c r="BG21" i="5"/>
  <c r="BH21" i="5"/>
  <c r="BI21" i="5"/>
  <c r="J22" i="5"/>
  <c r="AP22" i="5" s="1"/>
  <c r="AP24" i="5" s="1"/>
  <c r="AY22" i="5"/>
  <c r="AZ22" i="5"/>
  <c r="BA22" i="5"/>
  <c r="BB22" i="5"/>
  <c r="BC22" i="5"/>
  <c r="BE22" i="5"/>
  <c r="BF22" i="5"/>
  <c r="BG22" i="5"/>
  <c r="BH22" i="5"/>
  <c r="BI22" i="5"/>
  <c r="AY23" i="5"/>
  <c r="AZ23" i="5"/>
  <c r="BA23" i="5"/>
  <c r="BB23" i="5"/>
  <c r="BC23" i="5"/>
  <c r="BE23" i="5"/>
  <c r="BF23" i="5"/>
  <c r="BG23" i="5"/>
  <c r="BH23" i="5"/>
  <c r="BI23" i="5"/>
  <c r="AY24" i="5"/>
  <c r="AZ24" i="5"/>
  <c r="BA24" i="5"/>
  <c r="BB24" i="5"/>
  <c r="BC24" i="5"/>
  <c r="BE24" i="5"/>
  <c r="BF24" i="5"/>
  <c r="BG24" i="5"/>
  <c r="BH24" i="5"/>
  <c r="BI24" i="5"/>
  <c r="J25" i="5"/>
  <c r="AP26" i="5" s="1"/>
  <c r="AY25" i="5"/>
  <c r="AZ25" i="5"/>
  <c r="BA25" i="5"/>
  <c r="BB25" i="5"/>
  <c r="BC25" i="5"/>
  <c r="BE25" i="5"/>
  <c r="BF25" i="5"/>
  <c r="BG25" i="5"/>
  <c r="BH25" i="5"/>
  <c r="BI25" i="5"/>
  <c r="AY26" i="5"/>
  <c r="AZ26" i="5"/>
  <c r="BA26" i="5"/>
  <c r="BB26" i="5"/>
  <c r="BC26" i="5"/>
  <c r="BE26" i="5"/>
  <c r="BF26" i="5"/>
  <c r="BG26" i="5"/>
  <c r="BH26" i="5"/>
  <c r="BI26" i="5"/>
  <c r="AY27" i="5"/>
  <c r="AZ27" i="5"/>
  <c r="BA27" i="5"/>
  <c r="BB27" i="5"/>
  <c r="BC27" i="5"/>
  <c r="BE27" i="5"/>
  <c r="BF27" i="5"/>
  <c r="BG27" i="5"/>
  <c r="BH27" i="5"/>
  <c r="BI27" i="5"/>
  <c r="J28" i="5"/>
  <c r="AP28" i="5" s="1"/>
  <c r="AP30" i="5" s="1"/>
  <c r="AY28" i="5"/>
  <c r="AZ28" i="5"/>
  <c r="BA28" i="5"/>
  <c r="BB28" i="5"/>
  <c r="BC28" i="5"/>
  <c r="BE28" i="5"/>
  <c r="BF28" i="5"/>
  <c r="BG28" i="5"/>
  <c r="BH28" i="5"/>
  <c r="AH31" i="5" s="1"/>
  <c r="BI28" i="5"/>
  <c r="AY29" i="5"/>
  <c r="AZ29" i="5"/>
  <c r="BA29" i="5"/>
  <c r="BB29" i="5"/>
  <c r="BC29" i="5"/>
  <c r="BE29" i="5"/>
  <c r="BF29" i="5"/>
  <c r="BG29" i="5"/>
  <c r="BH29" i="5"/>
  <c r="BI29" i="5"/>
  <c r="AY30" i="5"/>
  <c r="AZ30" i="5"/>
  <c r="BA30" i="5"/>
  <c r="BB30" i="5"/>
  <c r="BC30" i="5"/>
  <c r="BE30" i="5"/>
  <c r="BF30" i="5"/>
  <c r="BG30" i="5"/>
  <c r="BH30" i="5"/>
  <c r="BI30" i="5"/>
  <c r="J31" i="5"/>
  <c r="AP32" i="5" s="1"/>
  <c r="AY31" i="5"/>
  <c r="AZ31" i="5"/>
  <c r="BA31" i="5"/>
  <c r="BB31" i="5"/>
  <c r="BC31" i="5"/>
  <c r="BE31" i="5"/>
  <c r="BF31" i="5"/>
  <c r="BG31" i="5"/>
  <c r="BH31" i="5"/>
  <c r="BI31" i="5"/>
  <c r="AY32" i="5"/>
  <c r="AZ32" i="5"/>
  <c r="BA32" i="5"/>
  <c r="BB32" i="5"/>
  <c r="BC32" i="5"/>
  <c r="BE32" i="5"/>
  <c r="BF32" i="5"/>
  <c r="BG32" i="5"/>
  <c r="BH32" i="5"/>
  <c r="BI32" i="5"/>
  <c r="AY33" i="5"/>
  <c r="AZ33" i="5"/>
  <c r="BA33" i="5"/>
  <c r="BB33" i="5"/>
  <c r="BC33" i="5"/>
  <c r="BE33" i="5"/>
  <c r="BF33" i="5"/>
  <c r="BG33" i="5"/>
  <c r="BH33" i="5"/>
  <c r="BI33" i="5"/>
  <c r="J34" i="5"/>
  <c r="AP34" i="5" s="1"/>
  <c r="AP36" i="5" s="1"/>
  <c r="AY34" i="5"/>
  <c r="AZ34" i="5"/>
  <c r="BA34" i="5"/>
  <c r="BB34" i="5"/>
  <c r="BC34" i="5"/>
  <c r="BE34" i="5"/>
  <c r="BF34" i="5"/>
  <c r="BG34" i="5"/>
  <c r="BH34" i="5"/>
  <c r="BI34" i="5"/>
  <c r="AY35" i="5"/>
  <c r="AZ35" i="5"/>
  <c r="BA35" i="5"/>
  <c r="BB35" i="5"/>
  <c r="BC35" i="5"/>
  <c r="BE35" i="5"/>
  <c r="BF35" i="5"/>
  <c r="BG35" i="5"/>
  <c r="BH35" i="5"/>
  <c r="BI35" i="5"/>
  <c r="AY36" i="5"/>
  <c r="AZ36" i="5"/>
  <c r="BA36" i="5"/>
  <c r="BB36" i="5"/>
  <c r="BC36" i="5"/>
  <c r="BE36" i="5"/>
  <c r="BF36" i="5"/>
  <c r="BG36" i="5"/>
  <c r="BH36" i="5"/>
  <c r="BI36" i="5"/>
  <c r="J37" i="5"/>
  <c r="AY37" i="5"/>
  <c r="AZ37" i="5"/>
  <c r="BA37" i="5"/>
  <c r="BB37" i="5"/>
  <c r="BC37" i="5"/>
  <c r="BE37" i="5"/>
  <c r="BF37" i="5"/>
  <c r="BG37" i="5"/>
  <c r="BH37" i="5"/>
  <c r="BI37" i="5"/>
  <c r="AP38" i="5"/>
  <c r="AY38" i="5"/>
  <c r="AZ38" i="5"/>
  <c r="BA38" i="5"/>
  <c r="BB38" i="5"/>
  <c r="BC38" i="5"/>
  <c r="BE38" i="5"/>
  <c r="BF38" i="5"/>
  <c r="BG38" i="5"/>
  <c r="BH38" i="5"/>
  <c r="AH37" i="5" s="1"/>
  <c r="BI38" i="5"/>
  <c r="AY39" i="5"/>
  <c r="AZ39" i="5"/>
  <c r="BA39" i="5"/>
  <c r="BB39" i="5"/>
  <c r="BC39" i="5"/>
  <c r="BE39" i="5"/>
  <c r="BF39" i="5"/>
  <c r="BG39" i="5"/>
  <c r="BH39" i="5"/>
  <c r="BI39" i="5"/>
  <c r="J40" i="5"/>
  <c r="AP40" i="5" s="1"/>
  <c r="AP42" i="5" s="1"/>
  <c r="AY40" i="5"/>
  <c r="AZ40" i="5"/>
  <c r="BA40" i="5"/>
  <c r="BB40" i="5"/>
  <c r="BC40" i="5"/>
  <c r="BE40" i="5"/>
  <c r="BF40" i="5"/>
  <c r="BG40" i="5"/>
  <c r="BH40" i="5"/>
  <c r="BI40" i="5"/>
  <c r="AY41" i="5"/>
  <c r="AZ41" i="5"/>
  <c r="BA41" i="5"/>
  <c r="BB41" i="5"/>
  <c r="BC41" i="5"/>
  <c r="BE41" i="5"/>
  <c r="BF41" i="5"/>
  <c r="BG41" i="5"/>
  <c r="BH41" i="5"/>
  <c r="BI41" i="5"/>
  <c r="AY42" i="5"/>
  <c r="AZ42" i="5"/>
  <c r="BA42" i="5"/>
  <c r="BB42" i="5"/>
  <c r="BC42" i="5"/>
  <c r="BE42" i="5"/>
  <c r="BF42" i="5"/>
  <c r="BG42" i="5"/>
  <c r="BH42" i="5"/>
  <c r="BI42" i="5"/>
  <c r="J43" i="5"/>
  <c r="AP44" i="5" s="1"/>
  <c r="AY43" i="5"/>
  <c r="AZ43" i="5"/>
  <c r="BA43" i="5"/>
  <c r="BB43" i="5"/>
  <c r="BC43" i="5"/>
  <c r="BE43" i="5"/>
  <c r="BF43" i="5"/>
  <c r="BG43" i="5"/>
  <c r="BH43" i="5"/>
  <c r="BI43" i="5"/>
  <c r="AY44" i="5"/>
  <c r="AZ44" i="5"/>
  <c r="BA44" i="5"/>
  <c r="BB44" i="5"/>
  <c r="BC44" i="5"/>
  <c r="BE44" i="5"/>
  <c r="BF44" i="5"/>
  <c r="BG44" i="5"/>
  <c r="BH44" i="5"/>
  <c r="BI44" i="5"/>
  <c r="AY45" i="5"/>
  <c r="AZ45" i="5"/>
  <c r="BA45" i="5"/>
  <c r="BB45" i="5"/>
  <c r="BC45" i="5"/>
  <c r="BE45" i="5"/>
  <c r="BF45" i="5"/>
  <c r="BG45" i="5"/>
  <c r="BH45" i="5"/>
  <c r="BI45" i="5"/>
  <c r="J46" i="5"/>
  <c r="AP46" i="5" s="1"/>
  <c r="AP48" i="5" s="1"/>
  <c r="AY46" i="5"/>
  <c r="AZ46" i="5"/>
  <c r="BA46" i="5"/>
  <c r="BB46" i="5"/>
  <c r="BC46" i="5"/>
  <c r="BE46" i="5"/>
  <c r="BF46" i="5"/>
  <c r="BG46" i="5"/>
  <c r="BH46" i="5"/>
  <c r="BI46" i="5"/>
  <c r="AY47" i="5"/>
  <c r="AZ47" i="5"/>
  <c r="BA47" i="5"/>
  <c r="BB47" i="5"/>
  <c r="BC47" i="5"/>
  <c r="BE47" i="5"/>
  <c r="BF47" i="5"/>
  <c r="BG47" i="5"/>
  <c r="BH47" i="5"/>
  <c r="BI47" i="5"/>
  <c r="AY48" i="5"/>
  <c r="AZ48" i="5"/>
  <c r="BA48" i="5"/>
  <c r="BB48" i="5"/>
  <c r="BC48" i="5"/>
  <c r="BE48" i="5"/>
  <c r="BF48" i="5"/>
  <c r="BG48" i="5"/>
  <c r="BH48" i="5"/>
  <c r="BI48" i="5"/>
  <c r="J49" i="5"/>
  <c r="AP50" i="5" s="1"/>
  <c r="AY49" i="5"/>
  <c r="AZ49" i="5"/>
  <c r="BA49" i="5"/>
  <c r="AB46" i="5" s="1"/>
  <c r="BB49" i="5"/>
  <c r="BC49" i="5"/>
  <c r="BE49" i="5"/>
  <c r="BF49" i="5"/>
  <c r="BG49" i="5"/>
  <c r="BH49" i="5"/>
  <c r="BI49" i="5"/>
  <c r="AY50" i="5"/>
  <c r="AZ50" i="5"/>
  <c r="BA50" i="5"/>
  <c r="BB50" i="5"/>
  <c r="BC50" i="5"/>
  <c r="BE50" i="5"/>
  <c r="BF50" i="5"/>
  <c r="BG50" i="5"/>
  <c r="BH50" i="5"/>
  <c r="BI50" i="5"/>
  <c r="AY51" i="5"/>
  <c r="AZ51" i="5"/>
  <c r="BA51" i="5"/>
  <c r="BB51" i="5"/>
  <c r="BC51" i="5"/>
  <c r="BE51" i="5"/>
  <c r="BF51" i="5"/>
  <c r="BG51" i="5"/>
  <c r="BH51" i="5"/>
  <c r="BI51" i="5"/>
  <c r="J52" i="5"/>
  <c r="AP52" i="5" s="1"/>
  <c r="AP54" i="5" s="1"/>
  <c r="AY52" i="5"/>
  <c r="AZ52" i="5"/>
  <c r="BA52" i="5"/>
  <c r="BB52" i="5"/>
  <c r="BC52" i="5"/>
  <c r="BE52" i="5"/>
  <c r="BF52" i="5"/>
  <c r="BG52" i="5"/>
  <c r="BH52" i="5"/>
  <c r="BI52" i="5"/>
  <c r="AY53" i="5"/>
  <c r="AZ53" i="5"/>
  <c r="BA53" i="5"/>
  <c r="BB53" i="5"/>
  <c r="BC53" i="5"/>
  <c r="BE53" i="5"/>
  <c r="BF53" i="5"/>
  <c r="BG53" i="5"/>
  <c r="BH53" i="5"/>
  <c r="BI53" i="5"/>
  <c r="AY54" i="5"/>
  <c r="AZ54" i="5"/>
  <c r="BA54" i="5"/>
  <c r="BB54" i="5"/>
  <c r="BC54" i="5"/>
  <c r="BE54" i="5"/>
  <c r="BF54" i="5"/>
  <c r="BG54" i="5"/>
  <c r="BH54" i="5"/>
  <c r="BI54" i="5"/>
  <c r="J55" i="5"/>
  <c r="AP56" i="5" s="1"/>
  <c r="AY55" i="5"/>
  <c r="AZ55" i="5"/>
  <c r="BA55" i="5"/>
  <c r="BB55" i="5"/>
  <c r="BC55" i="5"/>
  <c r="BE55" i="5"/>
  <c r="BF55" i="5"/>
  <c r="BG55" i="5"/>
  <c r="BH55" i="5"/>
  <c r="BI55" i="5"/>
  <c r="AY56" i="5"/>
  <c r="AZ56" i="5"/>
  <c r="BA56" i="5"/>
  <c r="BB56" i="5"/>
  <c r="BC56" i="5"/>
  <c r="BE56" i="5"/>
  <c r="BF56" i="5"/>
  <c r="BG56" i="5"/>
  <c r="BH56" i="5"/>
  <c r="BI56" i="5"/>
  <c r="AY57" i="5"/>
  <c r="AZ57" i="5"/>
  <c r="BA57" i="5"/>
  <c r="BB57" i="5"/>
  <c r="BC57" i="5"/>
  <c r="BE57" i="5"/>
  <c r="BF57" i="5"/>
  <c r="BG57" i="5"/>
  <c r="BH57" i="5"/>
  <c r="BI57" i="5"/>
  <c r="J58" i="5"/>
  <c r="AP58" i="5" s="1"/>
  <c r="AP60" i="5" s="1"/>
  <c r="AY58" i="5"/>
  <c r="AZ58" i="5"/>
  <c r="BA58" i="5"/>
  <c r="BB58" i="5"/>
  <c r="BC58" i="5"/>
  <c r="BE58" i="5"/>
  <c r="BF58" i="5"/>
  <c r="BG58" i="5"/>
  <c r="BH58" i="5"/>
  <c r="BI58" i="5"/>
  <c r="AY59" i="5"/>
  <c r="AZ59" i="5"/>
  <c r="BA59" i="5"/>
  <c r="BB59" i="5"/>
  <c r="BC59" i="5"/>
  <c r="BE59" i="5"/>
  <c r="BF59" i="5"/>
  <c r="BG59" i="5"/>
  <c r="BH59" i="5"/>
  <c r="BI59" i="5"/>
  <c r="AY60" i="5"/>
  <c r="AZ60" i="5"/>
  <c r="BA60" i="5"/>
  <c r="BB60" i="5"/>
  <c r="BC60" i="5"/>
  <c r="BE60" i="5"/>
  <c r="BF60" i="5"/>
  <c r="BG60" i="5"/>
  <c r="BH60" i="5"/>
  <c r="BI60" i="5"/>
  <c r="J61" i="5"/>
  <c r="AP62" i="5" s="1"/>
  <c r="AY61" i="5"/>
  <c r="AZ61" i="5"/>
  <c r="BA61" i="5"/>
  <c r="BB61" i="5"/>
  <c r="BC61" i="5"/>
  <c r="BE61" i="5"/>
  <c r="BF61" i="5"/>
  <c r="BG61" i="5"/>
  <c r="BH61" i="5"/>
  <c r="BI61" i="5"/>
  <c r="AY62" i="5"/>
  <c r="AZ62" i="5"/>
  <c r="BA62" i="5"/>
  <c r="BB62" i="5"/>
  <c r="BC62" i="5"/>
  <c r="BE62" i="5"/>
  <c r="BF62" i="5"/>
  <c r="BG62" i="5"/>
  <c r="BH62" i="5"/>
  <c r="BI62" i="5"/>
  <c r="AY63" i="5"/>
  <c r="AZ63" i="5"/>
  <c r="BA63" i="5"/>
  <c r="BB63" i="5"/>
  <c r="BC63" i="5"/>
  <c r="BE63" i="5"/>
  <c r="BF63" i="5"/>
  <c r="BG63" i="5"/>
  <c r="BH63" i="5"/>
  <c r="BI63" i="5"/>
  <c r="J64" i="5"/>
  <c r="AP64" i="5" s="1"/>
  <c r="AP66" i="5" s="1"/>
  <c r="AY64" i="5"/>
  <c r="AZ64" i="5"/>
  <c r="BA64" i="5"/>
  <c r="BB64" i="5"/>
  <c r="BC64" i="5"/>
  <c r="BE64" i="5"/>
  <c r="BF64" i="5"/>
  <c r="BG64" i="5"/>
  <c r="BH64" i="5"/>
  <c r="BI64" i="5"/>
  <c r="AY65" i="5"/>
  <c r="AZ65" i="5"/>
  <c r="BA65" i="5"/>
  <c r="BB65" i="5"/>
  <c r="BC65" i="5"/>
  <c r="BE65" i="5"/>
  <c r="BF65" i="5"/>
  <c r="BG65" i="5"/>
  <c r="BH65" i="5"/>
  <c r="BI65" i="5"/>
  <c r="AY66" i="5"/>
  <c r="AZ66" i="5"/>
  <c r="BA66" i="5"/>
  <c r="BB66" i="5"/>
  <c r="BC66" i="5"/>
  <c r="BE66" i="5"/>
  <c r="BF66" i="5"/>
  <c r="BG66" i="5"/>
  <c r="BH66" i="5"/>
  <c r="BI66" i="5"/>
  <c r="J67" i="5"/>
  <c r="AP68" i="5" s="1"/>
  <c r="AY67" i="5"/>
  <c r="AZ67" i="5"/>
  <c r="V64" i="5" s="1"/>
  <c r="BA67" i="5"/>
  <c r="BB67" i="5"/>
  <c r="BC67" i="5"/>
  <c r="BE67" i="5"/>
  <c r="BF67" i="5"/>
  <c r="BG67" i="5"/>
  <c r="BH67" i="5"/>
  <c r="BI67" i="5"/>
  <c r="AN67" i="5" s="1"/>
  <c r="AY68" i="5"/>
  <c r="AZ68" i="5"/>
  <c r="BA68" i="5"/>
  <c r="BB68" i="5"/>
  <c r="BC68" i="5"/>
  <c r="BE68" i="5"/>
  <c r="BF68" i="5"/>
  <c r="BG68" i="5"/>
  <c r="AB67" i="5" s="1"/>
  <c r="BH68" i="5"/>
  <c r="BI68" i="5"/>
  <c r="AY69" i="5"/>
  <c r="AZ69" i="5"/>
  <c r="BA69" i="5"/>
  <c r="BB69" i="5"/>
  <c r="BC69" i="5"/>
  <c r="BE69" i="5"/>
  <c r="BF69" i="5"/>
  <c r="BG69" i="5"/>
  <c r="BH69" i="5"/>
  <c r="BI69" i="5"/>
  <c r="J70" i="5"/>
  <c r="AP70" i="5" s="1"/>
  <c r="AP72" i="5" s="1"/>
  <c r="AY70" i="5"/>
  <c r="AZ70" i="5"/>
  <c r="BA70" i="5"/>
  <c r="AB70" i="5" s="1"/>
  <c r="BB70" i="5"/>
  <c r="BC70" i="5"/>
  <c r="BE70" i="5"/>
  <c r="BF70" i="5"/>
  <c r="V73" i="5" s="1"/>
  <c r="BG70" i="5"/>
  <c r="BH70" i="5"/>
  <c r="BI70" i="5"/>
  <c r="AY71" i="5"/>
  <c r="P70" i="5" s="1"/>
  <c r="AZ71" i="5"/>
  <c r="BA71" i="5"/>
  <c r="BB71" i="5"/>
  <c r="BC71" i="5"/>
  <c r="BE71" i="5"/>
  <c r="BF71" i="5"/>
  <c r="BG71" i="5"/>
  <c r="BH71" i="5"/>
  <c r="AH73" i="5" s="1"/>
  <c r="BI71" i="5"/>
  <c r="AY72" i="5"/>
  <c r="AZ72" i="5"/>
  <c r="BA72" i="5"/>
  <c r="BB72" i="5"/>
  <c r="BC72" i="5"/>
  <c r="BE72" i="5"/>
  <c r="BF72" i="5"/>
  <c r="BG72" i="5"/>
  <c r="BH72" i="5"/>
  <c r="BI72" i="5"/>
  <c r="J73" i="5"/>
  <c r="AP74" i="5" s="1"/>
  <c r="AY73" i="5"/>
  <c r="AZ73" i="5"/>
  <c r="BA73" i="5"/>
  <c r="BB73" i="5"/>
  <c r="BC73" i="5"/>
  <c r="BE73" i="5"/>
  <c r="BF73" i="5"/>
  <c r="BG73" i="5"/>
  <c r="BH73" i="5"/>
  <c r="BI73" i="5"/>
  <c r="AY74" i="5"/>
  <c r="AZ74" i="5"/>
  <c r="V70" i="5" s="1"/>
  <c r="BA74" i="5"/>
  <c r="BB74" i="5"/>
  <c r="BC74" i="5"/>
  <c r="BE74" i="5"/>
  <c r="BF74" i="5"/>
  <c r="BG74" i="5"/>
  <c r="BH74" i="5"/>
  <c r="BI74" i="5"/>
  <c r="AY75" i="5"/>
  <c r="AZ75" i="5"/>
  <c r="BA75" i="5"/>
  <c r="BB75" i="5"/>
  <c r="BC75" i="5"/>
  <c r="BE75" i="5"/>
  <c r="BF75" i="5"/>
  <c r="BG75" i="5"/>
  <c r="BH75" i="5"/>
  <c r="BI75" i="5"/>
  <c r="AY76" i="5"/>
  <c r="AZ76" i="5"/>
  <c r="BA76" i="5"/>
  <c r="BB76" i="5"/>
  <c r="BC76" i="5"/>
  <c r="BE76" i="5"/>
  <c r="P79" i="5" s="1"/>
  <c r="BF76" i="5"/>
  <c r="BG76" i="5"/>
  <c r="BH76" i="5"/>
  <c r="BI76" i="5"/>
  <c r="AN79" i="5" s="1"/>
  <c r="AY77" i="5"/>
  <c r="AZ77" i="5"/>
  <c r="BA77" i="5"/>
  <c r="BB77" i="5"/>
  <c r="BC77" i="5"/>
  <c r="BE77" i="5"/>
  <c r="BF77" i="5"/>
  <c r="BG77" i="5"/>
  <c r="BH77" i="5"/>
  <c r="BI77" i="5"/>
  <c r="AY78" i="5"/>
  <c r="AZ78" i="5"/>
  <c r="BA78" i="5"/>
  <c r="BB78" i="5"/>
  <c r="BC78" i="5"/>
  <c r="BE78" i="5"/>
  <c r="BF78" i="5"/>
  <c r="BG78" i="5"/>
  <c r="BH78" i="5"/>
  <c r="BI78" i="5"/>
  <c r="J79" i="5"/>
  <c r="AY79" i="5"/>
  <c r="AZ79" i="5"/>
  <c r="BA79" i="5"/>
  <c r="BB79" i="5"/>
  <c r="BC79" i="5"/>
  <c r="BE79" i="5"/>
  <c r="BF79" i="5"/>
  <c r="V79" i="5" s="1"/>
  <c r="BG79" i="5"/>
  <c r="BH79" i="5"/>
  <c r="BI79" i="5"/>
  <c r="AP80" i="5"/>
  <c r="AY80" i="5"/>
  <c r="AZ80" i="5"/>
  <c r="BA80" i="5"/>
  <c r="BB80" i="5"/>
  <c r="BC80" i="5"/>
  <c r="BE80" i="5"/>
  <c r="BF80" i="5"/>
  <c r="BG80" i="5"/>
  <c r="BH80" i="5"/>
  <c r="BI80" i="5"/>
  <c r="AY81" i="5"/>
  <c r="AZ81" i="5"/>
  <c r="BA81" i="5"/>
  <c r="BB81" i="5"/>
  <c r="BC81" i="5"/>
  <c r="BE81" i="5"/>
  <c r="BF81" i="5"/>
  <c r="BG81" i="5"/>
  <c r="BH81" i="5"/>
  <c r="BI81" i="5"/>
  <c r="AP84" i="5"/>
  <c r="AY82" i="5"/>
  <c r="AZ82" i="5"/>
  <c r="BA82" i="5"/>
  <c r="AB82" i="5" s="1"/>
  <c r="BB82" i="5"/>
  <c r="BC82" i="5"/>
  <c r="BE82" i="5"/>
  <c r="BF82" i="5"/>
  <c r="V85" i="5" s="1"/>
  <c r="BG82" i="5"/>
  <c r="BH82" i="5"/>
  <c r="BI82" i="5"/>
  <c r="AY83" i="5"/>
  <c r="AZ83" i="5"/>
  <c r="BA83" i="5"/>
  <c r="BB83" i="5"/>
  <c r="BC83" i="5"/>
  <c r="BE83" i="5"/>
  <c r="BF83" i="5"/>
  <c r="BG83" i="5"/>
  <c r="BH83" i="5"/>
  <c r="BI83" i="5"/>
  <c r="AY84" i="5"/>
  <c r="AZ84" i="5"/>
  <c r="BA84" i="5"/>
  <c r="BB84" i="5"/>
  <c r="BC84" i="5"/>
  <c r="BE84" i="5"/>
  <c r="BF84" i="5"/>
  <c r="BG84" i="5"/>
  <c r="BH84" i="5"/>
  <c r="BI84" i="5"/>
  <c r="AP86" i="5"/>
  <c r="AY85" i="5"/>
  <c r="AZ85" i="5"/>
  <c r="BA85" i="5"/>
  <c r="BB85" i="5"/>
  <c r="BC85" i="5"/>
  <c r="BE85" i="5"/>
  <c r="BF85" i="5"/>
  <c r="BG85" i="5"/>
  <c r="BH85" i="5"/>
  <c r="BI85" i="5"/>
  <c r="AY86" i="5"/>
  <c r="AZ86" i="5"/>
  <c r="BA86" i="5"/>
  <c r="BB86" i="5"/>
  <c r="BC86" i="5"/>
  <c r="BE86" i="5"/>
  <c r="BF86" i="5"/>
  <c r="BG86" i="5"/>
  <c r="BH86" i="5"/>
  <c r="AH85" i="5"/>
  <c r="BI86" i="5"/>
  <c r="AY87" i="5"/>
  <c r="AZ87" i="5"/>
  <c r="BA87" i="5"/>
  <c r="BB87" i="5"/>
  <c r="BC87" i="5"/>
  <c r="BE87" i="5"/>
  <c r="BF87" i="5"/>
  <c r="BG87" i="5"/>
  <c r="BH87" i="5"/>
  <c r="BI87" i="5"/>
  <c r="AN85" i="5"/>
  <c r="J88" i="5"/>
  <c r="AP88" i="5" s="1"/>
  <c r="AP90" i="5" s="1"/>
  <c r="AY88" i="5"/>
  <c r="AZ88" i="5"/>
  <c r="BA88" i="5"/>
  <c r="BB88" i="5"/>
  <c r="BC88" i="5"/>
  <c r="BE88" i="5"/>
  <c r="BF88" i="5"/>
  <c r="BG88" i="5"/>
  <c r="BH88" i="5"/>
  <c r="BI88" i="5"/>
  <c r="AY89" i="5"/>
  <c r="AZ89" i="5"/>
  <c r="BA89" i="5"/>
  <c r="BB89" i="5"/>
  <c r="BC89" i="5"/>
  <c r="BE89" i="5"/>
  <c r="BF89" i="5"/>
  <c r="BG89" i="5"/>
  <c r="BH89" i="5"/>
  <c r="BI89" i="5"/>
  <c r="AY90" i="5"/>
  <c r="AZ90" i="5"/>
  <c r="BA90" i="5"/>
  <c r="BB90" i="5"/>
  <c r="BC90" i="5"/>
  <c r="BE90" i="5"/>
  <c r="BF90" i="5"/>
  <c r="BG90" i="5"/>
  <c r="BH90" i="5"/>
  <c r="BI90" i="5"/>
  <c r="J91" i="5"/>
  <c r="AP92" i="5" s="1"/>
  <c r="AY91" i="5"/>
  <c r="AZ91" i="5"/>
  <c r="BA91" i="5"/>
  <c r="BB91" i="5"/>
  <c r="BC91" i="5"/>
  <c r="BE91" i="5"/>
  <c r="BF91" i="5"/>
  <c r="BG91" i="5"/>
  <c r="BH91" i="5"/>
  <c r="BI91" i="5"/>
  <c r="AY92" i="5"/>
  <c r="AZ92" i="5"/>
  <c r="BA92" i="5"/>
  <c r="BB92" i="5"/>
  <c r="BC92" i="5"/>
  <c r="BE92" i="5"/>
  <c r="BF92" i="5"/>
  <c r="BG92" i="5"/>
  <c r="BH92" i="5"/>
  <c r="BI92" i="5"/>
  <c r="AN91" i="5" s="1"/>
  <c r="AY93" i="5"/>
  <c r="AZ93" i="5"/>
  <c r="BA93" i="5"/>
  <c r="BB93" i="5"/>
  <c r="BC93" i="5"/>
  <c r="BE93" i="5"/>
  <c r="BF93" i="5"/>
  <c r="BG93" i="5"/>
  <c r="BH93" i="5"/>
  <c r="BI93" i="5"/>
  <c r="J94" i="5"/>
  <c r="AP94" i="5" s="1"/>
  <c r="AP96" i="5" s="1"/>
  <c r="AY94" i="5"/>
  <c r="AZ94" i="5"/>
  <c r="BA94" i="5"/>
  <c r="BB94" i="5"/>
  <c r="BC94" i="5"/>
  <c r="BE94" i="5"/>
  <c r="BF94" i="5"/>
  <c r="BG94" i="5"/>
  <c r="BH94" i="5"/>
  <c r="BI94" i="5"/>
  <c r="AY95" i="5"/>
  <c r="AZ95" i="5"/>
  <c r="BA95" i="5"/>
  <c r="AB94" i="5" s="1"/>
  <c r="BB95" i="5"/>
  <c r="BC95" i="5"/>
  <c r="BE95" i="5"/>
  <c r="BF95" i="5"/>
  <c r="BG95" i="5"/>
  <c r="BH95" i="5"/>
  <c r="BI95" i="5"/>
  <c r="AY96" i="5"/>
  <c r="AZ96" i="5"/>
  <c r="BA96" i="5"/>
  <c r="BB96" i="5"/>
  <c r="BC96" i="5"/>
  <c r="BE96" i="5"/>
  <c r="BF96" i="5"/>
  <c r="BG96" i="5"/>
  <c r="BH96" i="5"/>
  <c r="BI96" i="5"/>
  <c r="J97" i="5"/>
  <c r="AP98" i="5" s="1"/>
  <c r="AY97" i="5"/>
  <c r="AZ97" i="5"/>
  <c r="V94" i="5" s="1"/>
  <c r="BA97" i="5"/>
  <c r="BB97" i="5"/>
  <c r="BC97" i="5"/>
  <c r="BE97" i="5"/>
  <c r="P97" i="5" s="1"/>
  <c r="BF97" i="5"/>
  <c r="BG97" i="5"/>
  <c r="BH97" i="5"/>
  <c r="BI97" i="5"/>
  <c r="AY98" i="5"/>
  <c r="AZ98" i="5"/>
  <c r="BA98" i="5"/>
  <c r="BB98" i="5"/>
  <c r="BC98" i="5"/>
  <c r="BE98" i="5"/>
  <c r="BF98" i="5"/>
  <c r="BG98" i="5"/>
  <c r="BH98" i="5"/>
  <c r="BI98" i="5"/>
  <c r="AY99" i="5"/>
  <c r="AZ99" i="5"/>
  <c r="BA99" i="5"/>
  <c r="BB99" i="5"/>
  <c r="BC99" i="5"/>
  <c r="BE99" i="5"/>
  <c r="BF99" i="5"/>
  <c r="BG99" i="5"/>
  <c r="BH99" i="5"/>
  <c r="BI99" i="5"/>
  <c r="J100" i="5"/>
  <c r="AP100" i="5" s="1"/>
  <c r="AP102" i="5" s="1"/>
  <c r="AY100" i="5"/>
  <c r="AZ100" i="5"/>
  <c r="BA100" i="5"/>
  <c r="BB100" i="5"/>
  <c r="BC100" i="5"/>
  <c r="BE100" i="5"/>
  <c r="BF100" i="5"/>
  <c r="V103" i="5" s="1"/>
  <c r="BG100" i="5"/>
  <c r="BH100" i="5"/>
  <c r="BI100" i="5"/>
  <c r="AY101" i="5"/>
  <c r="AZ101" i="5"/>
  <c r="BA101" i="5"/>
  <c r="BB101" i="5"/>
  <c r="BC101" i="5"/>
  <c r="BE101" i="5"/>
  <c r="BF101" i="5"/>
  <c r="BG101" i="5"/>
  <c r="BH101" i="5"/>
  <c r="BI101" i="5"/>
  <c r="AY102" i="5"/>
  <c r="AZ102" i="5"/>
  <c r="BA102" i="5"/>
  <c r="BB102" i="5"/>
  <c r="BC102" i="5"/>
  <c r="BE102" i="5"/>
  <c r="BF102" i="5"/>
  <c r="BG102" i="5"/>
  <c r="BH102" i="5"/>
  <c r="BI102" i="5"/>
  <c r="J103" i="5"/>
  <c r="AP104" i="5" s="1"/>
  <c r="AY103" i="5"/>
  <c r="AZ103" i="5"/>
  <c r="BA103" i="5"/>
  <c r="BB103" i="5"/>
  <c r="BC103" i="5"/>
  <c r="BE103" i="5"/>
  <c r="BF103" i="5"/>
  <c r="BG103" i="5"/>
  <c r="BH103" i="5"/>
  <c r="BI103" i="5"/>
  <c r="AY104" i="5"/>
  <c r="AZ104" i="5"/>
  <c r="BA104" i="5"/>
  <c r="BB104" i="5"/>
  <c r="BC104" i="5"/>
  <c r="BE104" i="5"/>
  <c r="P103" i="5" s="1"/>
  <c r="BF104" i="5"/>
  <c r="BG104" i="5"/>
  <c r="BH104" i="5"/>
  <c r="BI104" i="5"/>
  <c r="AN103" i="5" s="1"/>
  <c r="AY105" i="5"/>
  <c r="AZ105" i="5"/>
  <c r="BA105" i="5"/>
  <c r="BB105" i="5"/>
  <c r="BC105" i="5"/>
  <c r="BE105" i="5"/>
  <c r="BF105" i="5"/>
  <c r="BG105" i="5"/>
  <c r="BH105" i="5"/>
  <c r="BI105" i="5"/>
  <c r="J106" i="5"/>
  <c r="AP106" i="5" s="1"/>
  <c r="AP108" i="5" s="1"/>
  <c r="AY106" i="5"/>
  <c r="AZ106" i="5"/>
  <c r="BA106" i="5"/>
  <c r="BB106" i="5"/>
  <c r="BC106" i="5"/>
  <c r="BE106" i="5"/>
  <c r="BF106" i="5"/>
  <c r="BG106" i="5"/>
  <c r="BH106" i="5"/>
  <c r="BI106" i="5"/>
  <c r="AY107" i="5"/>
  <c r="AZ107" i="5"/>
  <c r="BA107" i="5"/>
  <c r="AB106" i="5" s="1"/>
  <c r="BB107" i="5"/>
  <c r="BC107" i="5"/>
  <c r="BE107" i="5"/>
  <c r="BF107" i="5"/>
  <c r="V109" i="5" s="1"/>
  <c r="BG107" i="5"/>
  <c r="BH107" i="5"/>
  <c r="BI107" i="5"/>
  <c r="AY108" i="5"/>
  <c r="AZ108" i="5"/>
  <c r="BA108" i="5"/>
  <c r="BB108" i="5"/>
  <c r="BC108" i="5"/>
  <c r="BE108" i="5"/>
  <c r="BF108" i="5"/>
  <c r="BG108" i="5"/>
  <c r="BH108" i="5"/>
  <c r="BI108" i="5"/>
  <c r="J109" i="5"/>
  <c r="AP110" i="5" s="1"/>
  <c r="AY109" i="5"/>
  <c r="AZ109" i="5"/>
  <c r="BA109" i="5"/>
  <c r="BB109" i="5"/>
  <c r="BC109" i="5"/>
  <c r="BE109" i="5"/>
  <c r="BF109" i="5"/>
  <c r="BG109" i="5"/>
  <c r="BH109" i="5"/>
  <c r="BI109" i="5"/>
  <c r="AY110" i="5"/>
  <c r="AZ110" i="5"/>
  <c r="BA110" i="5"/>
  <c r="BB110" i="5"/>
  <c r="BC110" i="5"/>
  <c r="BE110" i="5"/>
  <c r="BF110" i="5"/>
  <c r="BG110" i="5"/>
  <c r="BH110" i="5"/>
  <c r="BI110" i="5"/>
  <c r="AY111" i="5"/>
  <c r="AZ111" i="5"/>
  <c r="BA111" i="5"/>
  <c r="BB111" i="5"/>
  <c r="BC111" i="5"/>
  <c r="BE111" i="5"/>
  <c r="BF111" i="5"/>
  <c r="BG111" i="5"/>
  <c r="BH111" i="5"/>
  <c r="BI111" i="5"/>
  <c r="J112" i="5"/>
  <c r="AP112" i="5" s="1"/>
  <c r="AP114" i="5" s="1"/>
  <c r="AY112" i="5"/>
  <c r="AZ112" i="5"/>
  <c r="BA112" i="5"/>
  <c r="BB112" i="5"/>
  <c r="BC112" i="5"/>
  <c r="AN112" i="5" s="1"/>
  <c r="BE112" i="5"/>
  <c r="BF112" i="5"/>
  <c r="BG112" i="5"/>
  <c r="BH112" i="5"/>
  <c r="BI112" i="5"/>
  <c r="AY113" i="5"/>
  <c r="AZ113" i="5"/>
  <c r="BA113" i="5"/>
  <c r="BB113" i="5"/>
  <c r="BC113" i="5"/>
  <c r="BE113" i="5"/>
  <c r="BF113" i="5"/>
  <c r="BG113" i="5"/>
  <c r="BH113" i="5"/>
  <c r="BI113" i="5"/>
  <c r="AN115" i="5" s="1"/>
  <c r="AY114" i="5"/>
  <c r="AZ114" i="5"/>
  <c r="BA114" i="5"/>
  <c r="BB114" i="5"/>
  <c r="BC114" i="5"/>
  <c r="BE114" i="5"/>
  <c r="BF114" i="5"/>
  <c r="BG114" i="5"/>
  <c r="BH114" i="5"/>
  <c r="BI114" i="5"/>
  <c r="J115" i="5"/>
  <c r="AP116" i="5" s="1"/>
  <c r="AY115" i="5"/>
  <c r="AZ115" i="5"/>
  <c r="BA115" i="5"/>
  <c r="BB115" i="5"/>
  <c r="BC115" i="5"/>
  <c r="BE115" i="5"/>
  <c r="BF115" i="5"/>
  <c r="BG115" i="5"/>
  <c r="BH115" i="5"/>
  <c r="BI115" i="5"/>
  <c r="AY116" i="5"/>
  <c r="AZ116" i="5"/>
  <c r="BA116" i="5"/>
  <c r="BB116" i="5"/>
  <c r="BC116" i="5"/>
  <c r="BE116" i="5"/>
  <c r="BF116" i="5"/>
  <c r="BG116" i="5"/>
  <c r="BH116" i="5"/>
  <c r="BI116" i="5"/>
  <c r="AY117" i="5"/>
  <c r="AZ117" i="5"/>
  <c r="BA117" i="5"/>
  <c r="BB117" i="5"/>
  <c r="BC117" i="5"/>
  <c r="BE117" i="5"/>
  <c r="BF117" i="5"/>
  <c r="BG117" i="5"/>
  <c r="BH117" i="5"/>
  <c r="BI117" i="5"/>
  <c r="J118" i="5"/>
  <c r="AP118" i="5" s="1"/>
  <c r="AP120" i="5" s="1"/>
  <c r="AY118" i="5"/>
  <c r="AZ118" i="5"/>
  <c r="V118" i="5" s="1"/>
  <c r="BA118" i="5"/>
  <c r="BB118" i="5"/>
  <c r="BC118" i="5"/>
  <c r="BE118" i="5"/>
  <c r="BF118" i="5"/>
  <c r="BG118" i="5"/>
  <c r="BH118" i="5"/>
  <c r="BI118" i="5"/>
  <c r="AY119" i="5"/>
  <c r="AZ119" i="5"/>
  <c r="BA119" i="5"/>
  <c r="BB119" i="5"/>
  <c r="AH118" i="5" s="1"/>
  <c r="BC119" i="5"/>
  <c r="BE119" i="5"/>
  <c r="BF119" i="5"/>
  <c r="BG119" i="5"/>
  <c r="AB121" i="5" s="1"/>
  <c r="BH119" i="5"/>
  <c r="BI119" i="5"/>
  <c r="AY120" i="5"/>
  <c r="AZ120" i="5"/>
  <c r="BA120" i="5"/>
  <c r="BB120" i="5"/>
  <c r="BC120" i="5"/>
  <c r="BE120" i="5"/>
  <c r="BF120" i="5"/>
  <c r="BG120" i="5"/>
  <c r="BH120" i="5"/>
  <c r="BI120" i="5"/>
  <c r="J121" i="5"/>
  <c r="AP122" i="5"/>
  <c r="AY121" i="5"/>
  <c r="AZ121" i="5"/>
  <c r="BA121" i="5"/>
  <c r="BB121" i="5"/>
  <c r="BC121" i="5"/>
  <c r="BE121" i="5"/>
  <c r="BF121" i="5"/>
  <c r="BG121" i="5"/>
  <c r="BH121" i="5"/>
  <c r="BI121" i="5"/>
  <c r="AY122" i="5"/>
  <c r="AZ122" i="5"/>
  <c r="BA122" i="5"/>
  <c r="BB122" i="5"/>
  <c r="BC122" i="5"/>
  <c r="BE122" i="5"/>
  <c r="BF122" i="5"/>
  <c r="BG122" i="5"/>
  <c r="BH122" i="5"/>
  <c r="BI122" i="5"/>
  <c r="AY123" i="5"/>
  <c r="AZ123" i="5"/>
  <c r="BA123" i="5"/>
  <c r="BB123" i="5"/>
  <c r="BC123" i="5"/>
  <c r="BE123" i="5"/>
  <c r="BF123" i="5"/>
  <c r="BG123" i="5"/>
  <c r="BH123" i="5"/>
  <c r="BI123" i="5"/>
  <c r="J124" i="5"/>
  <c r="AP124" i="5"/>
  <c r="AP126" i="5" s="1"/>
  <c r="AY124" i="5"/>
  <c r="AZ124" i="5"/>
  <c r="BA124" i="5"/>
  <c r="BB124" i="5"/>
  <c r="BC124" i="5"/>
  <c r="BE124" i="5"/>
  <c r="BF124" i="5"/>
  <c r="BG124" i="5"/>
  <c r="BH124" i="5"/>
  <c r="BI124" i="5"/>
  <c r="AY125" i="5"/>
  <c r="AZ125" i="5"/>
  <c r="BA125" i="5"/>
  <c r="BB125" i="5"/>
  <c r="BC125" i="5"/>
  <c r="BE125" i="5"/>
  <c r="BF125" i="5"/>
  <c r="BG125" i="5"/>
  <c r="BH125" i="5"/>
  <c r="BI125" i="5"/>
  <c r="AY126" i="5"/>
  <c r="AZ126" i="5"/>
  <c r="BA126" i="5"/>
  <c r="BB126" i="5"/>
  <c r="BC126" i="5"/>
  <c r="BE126" i="5"/>
  <c r="BF126" i="5"/>
  <c r="BG126" i="5"/>
  <c r="BH126" i="5"/>
  <c r="BI126" i="5"/>
  <c r="J127" i="5"/>
  <c r="AP128" i="5" s="1"/>
  <c r="AY127" i="5"/>
  <c r="AZ127" i="5"/>
  <c r="BA127" i="5"/>
  <c r="BB127" i="5"/>
  <c r="BC127" i="5"/>
  <c r="BE127" i="5"/>
  <c r="BF127" i="5"/>
  <c r="BG127" i="5"/>
  <c r="BH127" i="5"/>
  <c r="BI127" i="5"/>
  <c r="AY128" i="5"/>
  <c r="AZ128" i="5"/>
  <c r="BA128" i="5"/>
  <c r="BB128" i="5"/>
  <c r="BC128" i="5"/>
  <c r="BE128" i="5"/>
  <c r="BF128" i="5"/>
  <c r="BG128" i="5"/>
  <c r="BH128" i="5"/>
  <c r="BI128" i="5"/>
  <c r="AY129" i="5"/>
  <c r="AZ129" i="5"/>
  <c r="BA129" i="5"/>
  <c r="BB129" i="5"/>
  <c r="BC129" i="5"/>
  <c r="BE129" i="5"/>
  <c r="BF129" i="5"/>
  <c r="BG129" i="5"/>
  <c r="BH129" i="5"/>
  <c r="BI129" i="5"/>
  <c r="J130" i="5"/>
  <c r="AP130" i="5" s="1"/>
  <c r="AP132" i="5" s="1"/>
  <c r="AY130" i="5"/>
  <c r="AZ130" i="5"/>
  <c r="BA130" i="5"/>
  <c r="BB130" i="5"/>
  <c r="BC130" i="5"/>
  <c r="BE130" i="5"/>
  <c r="BF130" i="5"/>
  <c r="BG130" i="5"/>
  <c r="BH130" i="5"/>
  <c r="BI130" i="5"/>
  <c r="AY131" i="5"/>
  <c r="AZ131" i="5"/>
  <c r="BA131" i="5"/>
  <c r="BB131" i="5"/>
  <c r="BC131" i="5"/>
  <c r="BE131" i="5"/>
  <c r="BF131" i="5"/>
  <c r="BG131" i="5"/>
  <c r="BH131" i="5"/>
  <c r="BI131" i="5"/>
  <c r="AY132" i="5"/>
  <c r="AZ132" i="5"/>
  <c r="BA132" i="5"/>
  <c r="BB132" i="5"/>
  <c r="BC132" i="5"/>
  <c r="BE132" i="5"/>
  <c r="BF132" i="5"/>
  <c r="BG132" i="5"/>
  <c r="BH132" i="5"/>
  <c r="BI132" i="5"/>
  <c r="J133" i="5"/>
  <c r="AP134" i="5" s="1"/>
  <c r="AY133" i="5"/>
  <c r="AZ133" i="5"/>
  <c r="BA133" i="5"/>
  <c r="BB133" i="5"/>
  <c r="BC133" i="5"/>
  <c r="BE133" i="5"/>
  <c r="BF133" i="5"/>
  <c r="BG133" i="5"/>
  <c r="BH133" i="5"/>
  <c r="BI133" i="5"/>
  <c r="AY134" i="5"/>
  <c r="AZ134" i="5"/>
  <c r="BA134" i="5"/>
  <c r="BB134" i="5"/>
  <c r="BC134" i="5"/>
  <c r="BE134" i="5"/>
  <c r="BF134" i="5"/>
  <c r="BG134" i="5"/>
  <c r="BH134" i="5"/>
  <c r="BI134" i="5"/>
  <c r="AY135" i="5"/>
  <c r="AZ135" i="5"/>
  <c r="BA135" i="5"/>
  <c r="BB135" i="5"/>
  <c r="BC135" i="5"/>
  <c r="BE135" i="5"/>
  <c r="BF135" i="5"/>
  <c r="BG135" i="5"/>
  <c r="BH135" i="5"/>
  <c r="BI135" i="5"/>
  <c r="J136" i="5"/>
  <c r="AP136" i="5" s="1"/>
  <c r="AP138" i="5" s="1"/>
  <c r="AY136" i="5"/>
  <c r="AZ136" i="5"/>
  <c r="BA136" i="5"/>
  <c r="BB136" i="5"/>
  <c r="BC136" i="5"/>
  <c r="BE136" i="5"/>
  <c r="BF136" i="5"/>
  <c r="BG136" i="5"/>
  <c r="BH136" i="5"/>
  <c r="BI136" i="5"/>
  <c r="AY137" i="5"/>
  <c r="AZ137" i="5"/>
  <c r="BA137" i="5"/>
  <c r="BB137" i="5"/>
  <c r="BC137" i="5"/>
  <c r="BE137" i="5"/>
  <c r="BF137" i="5"/>
  <c r="BG137" i="5"/>
  <c r="BH137" i="5"/>
  <c r="BI137" i="5"/>
  <c r="AY138" i="5"/>
  <c r="AZ138" i="5"/>
  <c r="V136" i="5"/>
  <c r="BA138" i="5"/>
  <c r="BB138" i="5"/>
  <c r="BC138" i="5"/>
  <c r="BE138" i="5"/>
  <c r="BF138" i="5"/>
  <c r="BG138" i="5"/>
  <c r="BH138" i="5"/>
  <c r="BI138" i="5"/>
  <c r="J139" i="5"/>
  <c r="AP140" i="5" s="1"/>
  <c r="AY139" i="5"/>
  <c r="AZ139" i="5"/>
  <c r="BA139" i="5"/>
  <c r="BB139" i="5"/>
  <c r="BC139" i="5"/>
  <c r="BE139" i="5"/>
  <c r="BF139" i="5"/>
  <c r="BG139" i="5"/>
  <c r="BH139" i="5"/>
  <c r="BI139" i="5"/>
  <c r="AY140" i="5"/>
  <c r="AZ140" i="5"/>
  <c r="BA140" i="5"/>
  <c r="BB140" i="5"/>
  <c r="BC140" i="5"/>
  <c r="BE140" i="5"/>
  <c r="BF140" i="5"/>
  <c r="BG140" i="5"/>
  <c r="BH140" i="5"/>
  <c r="BI140" i="5"/>
  <c r="AY141" i="5"/>
  <c r="AZ141" i="5"/>
  <c r="BA141" i="5"/>
  <c r="BB141" i="5"/>
  <c r="BC141" i="5"/>
  <c r="BE141" i="5"/>
  <c r="BF141" i="5"/>
  <c r="BG141" i="5"/>
  <c r="BH141" i="5"/>
  <c r="BI141" i="5"/>
  <c r="J142" i="5"/>
  <c r="AP142" i="5" s="1"/>
  <c r="AP144" i="5" s="1"/>
  <c r="AY142" i="5"/>
  <c r="AZ142" i="5"/>
  <c r="BA142" i="5"/>
  <c r="BB142" i="5"/>
  <c r="BC142" i="5"/>
  <c r="BE142" i="5"/>
  <c r="BF142" i="5"/>
  <c r="BG142" i="5"/>
  <c r="BH142" i="5"/>
  <c r="BI142" i="5"/>
  <c r="AY143" i="5"/>
  <c r="AZ143" i="5"/>
  <c r="BA143" i="5"/>
  <c r="BB143" i="5"/>
  <c r="BC143" i="5"/>
  <c r="BE143" i="5"/>
  <c r="BF143" i="5"/>
  <c r="BG143" i="5"/>
  <c r="BH143" i="5"/>
  <c r="BI143" i="5"/>
  <c r="AY144" i="5"/>
  <c r="AZ144" i="5"/>
  <c r="BA144" i="5"/>
  <c r="BB144" i="5"/>
  <c r="BC144" i="5"/>
  <c r="BE144" i="5"/>
  <c r="BF144" i="5"/>
  <c r="BG144" i="5"/>
  <c r="BH144" i="5"/>
  <c r="BI144" i="5"/>
  <c r="J145" i="5"/>
  <c r="AP146" i="5" s="1"/>
  <c r="AY145" i="5"/>
  <c r="AZ145" i="5"/>
  <c r="BA145" i="5"/>
  <c r="BB145" i="5"/>
  <c r="BC145" i="5"/>
  <c r="BE145" i="5"/>
  <c r="BF145" i="5"/>
  <c r="BG145" i="5"/>
  <c r="BH145" i="5"/>
  <c r="BI145" i="5"/>
  <c r="AY146" i="5"/>
  <c r="AZ146" i="5"/>
  <c r="BA146" i="5"/>
  <c r="BB146" i="5"/>
  <c r="BC146" i="5"/>
  <c r="BE146" i="5"/>
  <c r="BF146" i="5"/>
  <c r="BG146" i="5"/>
  <c r="BH146" i="5"/>
  <c r="BI146" i="5"/>
  <c r="AY147" i="5"/>
  <c r="AZ147" i="5"/>
  <c r="BA147" i="5"/>
  <c r="BB147" i="5"/>
  <c r="BC147" i="5"/>
  <c r="BE147" i="5"/>
  <c r="BF147" i="5"/>
  <c r="BG147" i="5"/>
  <c r="BH147" i="5"/>
  <c r="BI147" i="5"/>
  <c r="J148" i="5"/>
  <c r="AP148" i="5" s="1"/>
  <c r="AP150" i="5" s="1"/>
  <c r="AY148" i="5"/>
  <c r="AZ148" i="5"/>
  <c r="BA148" i="5"/>
  <c r="BB148" i="5"/>
  <c r="BC148" i="5"/>
  <c r="BE148" i="5"/>
  <c r="BF148" i="5"/>
  <c r="BG148" i="5"/>
  <c r="BH148" i="5"/>
  <c r="BI148" i="5"/>
  <c r="AY149" i="5"/>
  <c r="AZ149" i="5"/>
  <c r="BA149" i="5"/>
  <c r="BB149" i="5"/>
  <c r="BC149" i="5"/>
  <c r="BE149" i="5"/>
  <c r="BF149" i="5"/>
  <c r="BG149" i="5"/>
  <c r="BH149" i="5"/>
  <c r="BI149" i="5"/>
  <c r="AY150" i="5"/>
  <c r="AZ150" i="5"/>
  <c r="BA150" i="5"/>
  <c r="BB150" i="5"/>
  <c r="BC150" i="5"/>
  <c r="BE150" i="5"/>
  <c r="BF150" i="5"/>
  <c r="BG150" i="5"/>
  <c r="BH150" i="5"/>
  <c r="BI150" i="5"/>
  <c r="J151" i="5"/>
  <c r="AP152" i="5"/>
  <c r="AY151" i="5"/>
  <c r="AZ151" i="5"/>
  <c r="BA151" i="5"/>
  <c r="BB151" i="5"/>
  <c r="BC151" i="5"/>
  <c r="BE151" i="5"/>
  <c r="BF151" i="5"/>
  <c r="BG151" i="5"/>
  <c r="BH151" i="5"/>
  <c r="BI151" i="5"/>
  <c r="AY152" i="5"/>
  <c r="AZ152" i="5"/>
  <c r="BA152" i="5"/>
  <c r="BB152" i="5"/>
  <c r="BC152" i="5"/>
  <c r="BE152" i="5"/>
  <c r="BF152" i="5"/>
  <c r="BG152" i="5"/>
  <c r="BH152" i="5"/>
  <c r="BI152" i="5"/>
  <c r="AY153" i="5"/>
  <c r="AZ153" i="5"/>
  <c r="BA153" i="5"/>
  <c r="BB153" i="5"/>
  <c r="BC153" i="5"/>
  <c r="BE153" i="5"/>
  <c r="BF153" i="5"/>
  <c r="BG153" i="5"/>
  <c r="BH153" i="5"/>
  <c r="BI153" i="5"/>
  <c r="J154" i="5"/>
  <c r="AP154" i="5" s="1"/>
  <c r="AP156" i="5" s="1"/>
  <c r="AY154" i="5"/>
  <c r="AZ154" i="5"/>
  <c r="BA154" i="5"/>
  <c r="BB154" i="5"/>
  <c r="BC154" i="5"/>
  <c r="BE154" i="5"/>
  <c r="BF154" i="5"/>
  <c r="BG154" i="5"/>
  <c r="BH154" i="5"/>
  <c r="BI154" i="5"/>
  <c r="AY155" i="5"/>
  <c r="AZ155" i="5"/>
  <c r="BA155" i="5"/>
  <c r="BB155" i="5"/>
  <c r="BC155" i="5"/>
  <c r="BE155" i="5"/>
  <c r="BF155" i="5"/>
  <c r="BG155" i="5"/>
  <c r="BH155" i="5"/>
  <c r="BI155" i="5"/>
  <c r="AY156" i="5"/>
  <c r="AZ156" i="5"/>
  <c r="BA156" i="5"/>
  <c r="BB156" i="5"/>
  <c r="BC156" i="5"/>
  <c r="BE156" i="5"/>
  <c r="BF156" i="5"/>
  <c r="BG156" i="5"/>
  <c r="BH156" i="5"/>
  <c r="BI156" i="5"/>
  <c r="J157" i="5"/>
  <c r="AP158" i="5" s="1"/>
  <c r="AY157" i="5"/>
  <c r="AZ157" i="5"/>
  <c r="BA157" i="5"/>
  <c r="BB157" i="5"/>
  <c r="BC157" i="5"/>
  <c r="BE157" i="5"/>
  <c r="BF157" i="5"/>
  <c r="BG157" i="5"/>
  <c r="BH157" i="5"/>
  <c r="BI157" i="5"/>
  <c r="AN157" i="5" s="1"/>
  <c r="AY158" i="5"/>
  <c r="AZ158" i="5"/>
  <c r="BA158" i="5"/>
  <c r="BB158" i="5"/>
  <c r="AH154" i="5" s="1"/>
  <c r="BC158" i="5"/>
  <c r="BE158" i="5"/>
  <c r="BF158" i="5"/>
  <c r="BG158" i="5"/>
  <c r="BH158" i="5"/>
  <c r="BI158" i="5"/>
  <c r="AY159" i="5"/>
  <c r="AZ159" i="5"/>
  <c r="BA159" i="5"/>
  <c r="BB159" i="5"/>
  <c r="BC159" i="5"/>
  <c r="BE159" i="5"/>
  <c r="BF159" i="5"/>
  <c r="BG159" i="5"/>
  <c r="BH159" i="5"/>
  <c r="BI159" i="5"/>
  <c r="J160" i="5"/>
  <c r="AP160" i="5"/>
  <c r="AP162" i="5" s="1"/>
  <c r="AY160" i="5"/>
  <c r="AZ160" i="5"/>
  <c r="BA160" i="5"/>
  <c r="BB160" i="5"/>
  <c r="BC160" i="5"/>
  <c r="BE160" i="5"/>
  <c r="BF160" i="5"/>
  <c r="BG160" i="5"/>
  <c r="BH160" i="5"/>
  <c r="BI160" i="5"/>
  <c r="AN163" i="5" s="1"/>
  <c r="AY161" i="5"/>
  <c r="AZ161" i="5"/>
  <c r="BA161" i="5"/>
  <c r="BB161" i="5"/>
  <c r="BC161" i="5"/>
  <c r="BE161" i="5"/>
  <c r="BF161" i="5"/>
  <c r="BG161" i="5"/>
  <c r="BH161" i="5"/>
  <c r="BI161" i="5"/>
  <c r="AY162" i="5"/>
  <c r="AZ162" i="5"/>
  <c r="BA162" i="5"/>
  <c r="BB162" i="5"/>
  <c r="BC162" i="5"/>
  <c r="BE162" i="5"/>
  <c r="BF162" i="5"/>
  <c r="BG162" i="5"/>
  <c r="BH162" i="5"/>
  <c r="BI162" i="5"/>
  <c r="J163" i="5"/>
  <c r="AP164" i="5" s="1"/>
  <c r="AY163" i="5"/>
  <c r="AZ163" i="5"/>
  <c r="BA163" i="5"/>
  <c r="BB163" i="5"/>
  <c r="BC163" i="5"/>
  <c r="BE163" i="5"/>
  <c r="BF163" i="5"/>
  <c r="BG163" i="5"/>
  <c r="BH163" i="5"/>
  <c r="BI163" i="5"/>
  <c r="AY164" i="5"/>
  <c r="AZ164" i="5"/>
  <c r="BA164" i="5"/>
  <c r="BB164" i="5"/>
  <c r="BC164" i="5"/>
  <c r="BE164" i="5"/>
  <c r="BF164" i="5"/>
  <c r="BG164" i="5"/>
  <c r="BH164" i="5"/>
  <c r="BI164" i="5"/>
  <c r="AY165" i="5"/>
  <c r="AZ165" i="5"/>
  <c r="BA165" i="5"/>
  <c r="BB165" i="5"/>
  <c r="BC165" i="5"/>
  <c r="BE165" i="5"/>
  <c r="BF165" i="5"/>
  <c r="BG165" i="5"/>
  <c r="BH165" i="5"/>
  <c r="BI165" i="5"/>
  <c r="J166" i="5"/>
  <c r="AP166" i="5" s="1"/>
  <c r="AP168" i="5" s="1"/>
  <c r="AY166" i="5"/>
  <c r="AZ166" i="5"/>
  <c r="BA166" i="5"/>
  <c r="BB166" i="5"/>
  <c r="BC166" i="5"/>
  <c r="BE166" i="5"/>
  <c r="BF166" i="5"/>
  <c r="BG166" i="5"/>
  <c r="BH166" i="5"/>
  <c r="BI166" i="5"/>
  <c r="AY167" i="5"/>
  <c r="AZ167" i="5"/>
  <c r="BA167" i="5"/>
  <c r="BB167" i="5"/>
  <c r="BC167" i="5"/>
  <c r="BE167" i="5"/>
  <c r="P169" i="5" s="1"/>
  <c r="BF167" i="5"/>
  <c r="BG167" i="5"/>
  <c r="BH167" i="5"/>
  <c r="BI167" i="5"/>
  <c r="AN169" i="5" s="1"/>
  <c r="AY168" i="5"/>
  <c r="AZ168" i="5"/>
  <c r="BA168" i="5"/>
  <c r="BB168" i="5"/>
  <c r="BC168" i="5"/>
  <c r="BE168" i="5"/>
  <c r="BF168" i="5"/>
  <c r="BG168" i="5"/>
  <c r="BH168" i="5"/>
  <c r="BI168" i="5"/>
  <c r="J169" i="5"/>
  <c r="AP170" i="5" s="1"/>
  <c r="AY169" i="5"/>
  <c r="AZ169" i="5"/>
  <c r="BA169" i="5"/>
  <c r="BB169" i="5"/>
  <c r="BC169" i="5"/>
  <c r="BE169" i="5"/>
  <c r="BF169" i="5"/>
  <c r="BG169" i="5"/>
  <c r="BH169" i="5"/>
  <c r="BI169" i="5"/>
  <c r="AY170" i="5"/>
  <c r="AZ170" i="5"/>
  <c r="BA170" i="5"/>
  <c r="BB170" i="5"/>
  <c r="BC170" i="5"/>
  <c r="BE170" i="5"/>
  <c r="BF170" i="5"/>
  <c r="BG170" i="5"/>
  <c r="BH170" i="5"/>
  <c r="BI170" i="5"/>
  <c r="AY171" i="5"/>
  <c r="AZ171" i="5"/>
  <c r="BA171" i="5"/>
  <c r="BB171" i="5"/>
  <c r="BC171" i="5"/>
  <c r="BE171" i="5"/>
  <c r="BF171" i="5"/>
  <c r="BG171" i="5"/>
  <c r="BH171" i="5"/>
  <c r="BI171" i="5"/>
  <c r="J172" i="5"/>
  <c r="AP172" i="5" s="1"/>
  <c r="AP174" i="5" s="1"/>
  <c r="AY172" i="5"/>
  <c r="AZ172" i="5"/>
  <c r="BA172" i="5"/>
  <c r="BB172" i="5"/>
  <c r="BC172" i="5"/>
  <c r="BE172" i="5"/>
  <c r="BF172" i="5"/>
  <c r="BG172" i="5"/>
  <c r="BH172" i="5"/>
  <c r="BI172" i="5"/>
  <c r="AY173" i="5"/>
  <c r="AZ173" i="5"/>
  <c r="BA173" i="5"/>
  <c r="AB172" i="5" s="1"/>
  <c r="BB173" i="5"/>
  <c r="BC173" i="5"/>
  <c r="BE173" i="5"/>
  <c r="BF173" i="5"/>
  <c r="BG173" i="5"/>
  <c r="BH173" i="5"/>
  <c r="BI173" i="5"/>
  <c r="AY174" i="5"/>
  <c r="AZ174" i="5"/>
  <c r="BA174" i="5"/>
  <c r="BB174" i="5"/>
  <c r="BC174" i="5"/>
  <c r="BE174" i="5"/>
  <c r="BF174" i="5"/>
  <c r="BG174" i="5"/>
  <c r="BH174" i="5"/>
  <c r="BI174" i="5"/>
  <c r="J175" i="5"/>
  <c r="AP176" i="5" s="1"/>
  <c r="AY175" i="5"/>
  <c r="AZ175" i="5"/>
  <c r="BA175" i="5"/>
  <c r="BB175" i="5"/>
  <c r="BC175" i="5"/>
  <c r="BE175" i="5"/>
  <c r="BF175" i="5"/>
  <c r="BG175" i="5"/>
  <c r="BH175" i="5"/>
  <c r="BI175" i="5"/>
  <c r="AY176" i="5"/>
  <c r="AZ176" i="5"/>
  <c r="BA176" i="5"/>
  <c r="BB176" i="5"/>
  <c r="AH172" i="5" s="1"/>
  <c r="BC176" i="5"/>
  <c r="BE176" i="5"/>
  <c r="BF176" i="5"/>
  <c r="BG176" i="5"/>
  <c r="AB175" i="5" s="1"/>
  <c r="BH176" i="5"/>
  <c r="BI176" i="5"/>
  <c r="AY177" i="5"/>
  <c r="AZ177" i="5"/>
  <c r="BA177" i="5"/>
  <c r="BB177" i="5"/>
  <c r="BC177" i="5"/>
  <c r="BE177" i="5"/>
  <c r="BF177" i="5"/>
  <c r="BG177" i="5"/>
  <c r="BH177" i="5"/>
  <c r="BI177" i="5"/>
  <c r="J178" i="5"/>
  <c r="AP178" i="5" s="1"/>
  <c r="AP180" i="5" s="1"/>
  <c r="AY178" i="5"/>
  <c r="AZ178" i="5"/>
  <c r="BA178" i="5"/>
  <c r="BB178" i="5"/>
  <c r="BC178" i="5"/>
  <c r="BE178" i="5"/>
  <c r="BF178" i="5"/>
  <c r="V181" i="5" s="1"/>
  <c r="BG178" i="5"/>
  <c r="BH178" i="5"/>
  <c r="BI178" i="5"/>
  <c r="AY179" i="5"/>
  <c r="AZ179" i="5"/>
  <c r="BA179" i="5"/>
  <c r="BB179" i="5"/>
  <c r="BC179" i="5"/>
  <c r="AN178" i="5" s="1"/>
  <c r="BE179" i="5"/>
  <c r="BF179" i="5"/>
  <c r="BG179" i="5"/>
  <c r="BH179" i="5"/>
  <c r="BI179" i="5"/>
  <c r="AY180" i="5"/>
  <c r="AZ180" i="5"/>
  <c r="BA180" i="5"/>
  <c r="BB180" i="5"/>
  <c r="BC180" i="5"/>
  <c r="BE180" i="5"/>
  <c r="BF180" i="5"/>
  <c r="BG180" i="5"/>
  <c r="BH180" i="5"/>
  <c r="BI180" i="5"/>
  <c r="J181" i="5"/>
  <c r="AP182" i="5" s="1"/>
  <c r="AY181" i="5"/>
  <c r="AZ181" i="5"/>
  <c r="BA181" i="5"/>
  <c r="BB181" i="5"/>
  <c r="AH178" i="5" s="1"/>
  <c r="BC181" i="5"/>
  <c r="BE181" i="5"/>
  <c r="BF181" i="5"/>
  <c r="BG181" i="5"/>
  <c r="BH181" i="5"/>
  <c r="BI181" i="5"/>
  <c r="AY182" i="5"/>
  <c r="AZ182" i="5"/>
  <c r="BA182" i="5"/>
  <c r="BB182" i="5"/>
  <c r="BC182" i="5"/>
  <c r="BE182" i="5"/>
  <c r="BF182" i="5"/>
  <c r="BG182" i="5"/>
  <c r="BH182" i="5"/>
  <c r="BI182" i="5"/>
  <c r="AY183" i="5"/>
  <c r="AZ183" i="5"/>
  <c r="BA183" i="5"/>
  <c r="BB183" i="5"/>
  <c r="BC183" i="5"/>
  <c r="BE183" i="5"/>
  <c r="BF183" i="5"/>
  <c r="BG183" i="5"/>
  <c r="BH183" i="5"/>
  <c r="BI183" i="5"/>
  <c r="J184" i="5"/>
  <c r="AP184" i="5" s="1"/>
  <c r="AP186" i="5" s="1"/>
  <c r="AY184" i="5"/>
  <c r="AZ184" i="5"/>
  <c r="BA184" i="5"/>
  <c r="BB184" i="5"/>
  <c r="BC184" i="5"/>
  <c r="BE184" i="5"/>
  <c r="BF184" i="5"/>
  <c r="BG184" i="5"/>
  <c r="BH184" i="5"/>
  <c r="BI184" i="5"/>
  <c r="AY185" i="5"/>
  <c r="AZ185" i="5"/>
  <c r="BA185" i="5"/>
  <c r="BB185" i="5"/>
  <c r="BC185" i="5"/>
  <c r="BE185" i="5"/>
  <c r="BF185" i="5"/>
  <c r="V187" i="5" s="1"/>
  <c r="BG185" i="5"/>
  <c r="BH185" i="5"/>
  <c r="BI185" i="5"/>
  <c r="AY186" i="5"/>
  <c r="AZ186" i="5"/>
  <c r="BA186" i="5"/>
  <c r="BB186" i="5"/>
  <c r="BC186" i="5"/>
  <c r="BE186" i="5"/>
  <c r="BF186" i="5"/>
  <c r="BG186" i="5"/>
  <c r="BH186" i="5"/>
  <c r="BI186" i="5"/>
  <c r="J187" i="5"/>
  <c r="AP188" i="5" s="1"/>
  <c r="AY187" i="5"/>
  <c r="AZ187" i="5"/>
  <c r="BA187" i="5"/>
  <c r="BB187" i="5"/>
  <c r="BC187" i="5"/>
  <c r="BE187" i="5"/>
  <c r="P187" i="5" s="1"/>
  <c r="BF187" i="5"/>
  <c r="BG187" i="5"/>
  <c r="BH187" i="5"/>
  <c r="BI187" i="5"/>
  <c r="AY188" i="5"/>
  <c r="AZ188" i="5"/>
  <c r="BA188" i="5"/>
  <c r="BB188" i="5"/>
  <c r="AH184" i="5" s="1"/>
  <c r="BC188" i="5"/>
  <c r="BE188" i="5"/>
  <c r="BF188" i="5"/>
  <c r="BG188" i="5"/>
  <c r="BH188" i="5"/>
  <c r="BI188" i="5"/>
  <c r="AY189" i="5"/>
  <c r="AZ189" i="5"/>
  <c r="BA189" i="5"/>
  <c r="BB189" i="5"/>
  <c r="BC189" i="5"/>
  <c r="BE189" i="5"/>
  <c r="BF189" i="5"/>
  <c r="BG189" i="5"/>
  <c r="BH189" i="5"/>
  <c r="BI189" i="5"/>
  <c r="J190" i="5"/>
  <c r="AP190" i="5" s="1"/>
  <c r="AP192" i="5" s="1"/>
  <c r="AY190" i="5"/>
  <c r="AZ190" i="5"/>
  <c r="BA190" i="5"/>
  <c r="AB190" i="5" s="1"/>
  <c r="BB190" i="5"/>
  <c r="BC190" i="5"/>
  <c r="BE190" i="5"/>
  <c r="BF190" i="5"/>
  <c r="BG190" i="5"/>
  <c r="BH190" i="5"/>
  <c r="BI190" i="5"/>
  <c r="AY191" i="5"/>
  <c r="AZ191" i="5"/>
  <c r="BA191" i="5"/>
  <c r="BB191" i="5"/>
  <c r="BC191" i="5"/>
  <c r="BE191" i="5"/>
  <c r="BF191" i="5"/>
  <c r="BG191" i="5"/>
  <c r="BH191" i="5"/>
  <c r="BI191" i="5"/>
  <c r="AY192" i="5"/>
  <c r="AZ192" i="5"/>
  <c r="BA192" i="5"/>
  <c r="BB192" i="5"/>
  <c r="BC192" i="5"/>
  <c r="BE192" i="5"/>
  <c r="P193" i="5" s="1"/>
  <c r="BF192" i="5"/>
  <c r="BG192" i="5"/>
  <c r="BH192" i="5"/>
  <c r="BI192" i="5"/>
  <c r="J193" i="5"/>
  <c r="AP194" i="5" s="1"/>
  <c r="AY193" i="5"/>
  <c r="AZ193" i="5"/>
  <c r="BA193" i="5"/>
  <c r="BB193" i="5"/>
  <c r="BC193" i="5"/>
  <c r="BE193" i="5"/>
  <c r="BF193" i="5"/>
  <c r="BG193" i="5"/>
  <c r="BH193" i="5"/>
  <c r="BI193" i="5"/>
  <c r="AY194" i="5"/>
  <c r="AZ194" i="5"/>
  <c r="BA194" i="5"/>
  <c r="BB194" i="5"/>
  <c r="BC194" i="5"/>
  <c r="BE194" i="5"/>
  <c r="BF194" i="5"/>
  <c r="BG194" i="5"/>
  <c r="BH194" i="5"/>
  <c r="BI194" i="5"/>
  <c r="AY195" i="5"/>
  <c r="AZ195" i="5"/>
  <c r="BA195" i="5"/>
  <c r="BB195" i="5"/>
  <c r="BC195" i="5"/>
  <c r="BE195" i="5"/>
  <c r="BF195" i="5"/>
  <c r="BG195" i="5"/>
  <c r="BH195" i="5"/>
  <c r="BI195" i="5"/>
  <c r="J196" i="5"/>
  <c r="AP196" i="5" s="1"/>
  <c r="AP198" i="5" s="1"/>
  <c r="AY196" i="5"/>
  <c r="AZ196" i="5"/>
  <c r="BA196" i="5"/>
  <c r="BB196" i="5"/>
  <c r="BC196" i="5"/>
  <c r="BE196" i="5"/>
  <c r="BF196" i="5"/>
  <c r="BG196" i="5"/>
  <c r="BH196" i="5"/>
  <c r="BI196" i="5"/>
  <c r="AY197" i="5"/>
  <c r="AZ197" i="5"/>
  <c r="BA197" i="5"/>
  <c r="BB197" i="5"/>
  <c r="BC197" i="5"/>
  <c r="BE197" i="5"/>
  <c r="BF197" i="5"/>
  <c r="BG197" i="5"/>
  <c r="BH197" i="5"/>
  <c r="BI197" i="5"/>
  <c r="AY198" i="5"/>
  <c r="AZ198" i="5"/>
  <c r="BA198" i="5"/>
  <c r="BB198" i="5"/>
  <c r="BC198" i="5"/>
  <c r="BE198" i="5"/>
  <c r="BF198" i="5"/>
  <c r="BG198" i="5"/>
  <c r="BH198" i="5"/>
  <c r="BI198" i="5"/>
  <c r="J199" i="5"/>
  <c r="AP200" i="5" s="1"/>
  <c r="AY199" i="5"/>
  <c r="AZ199" i="5"/>
  <c r="BA199" i="5"/>
  <c r="BB199" i="5"/>
  <c r="BC199" i="5"/>
  <c r="BE199" i="5"/>
  <c r="BF199" i="5"/>
  <c r="BG199" i="5"/>
  <c r="BH199" i="5"/>
  <c r="BI199" i="5"/>
  <c r="AY200" i="5"/>
  <c r="AZ200" i="5"/>
  <c r="BA200" i="5"/>
  <c r="BB200" i="5"/>
  <c r="BC200" i="5"/>
  <c r="BE200" i="5"/>
  <c r="BF200" i="5"/>
  <c r="BG200" i="5"/>
  <c r="BH200" i="5"/>
  <c r="BI200" i="5"/>
  <c r="AY201" i="5"/>
  <c r="AZ201" i="5"/>
  <c r="BA201" i="5"/>
  <c r="BB201" i="5"/>
  <c r="BC201" i="5"/>
  <c r="BE201" i="5"/>
  <c r="BF201" i="5"/>
  <c r="BG201" i="5"/>
  <c r="BH201" i="5"/>
  <c r="BI201" i="5"/>
  <c r="J202" i="5"/>
  <c r="AP202" i="5" s="1"/>
  <c r="AP204" i="5" s="1"/>
  <c r="AY202" i="5"/>
  <c r="AZ202" i="5"/>
  <c r="BA202" i="5"/>
  <c r="BB202" i="5"/>
  <c r="BC202" i="5"/>
  <c r="AN202" i="5" s="1"/>
  <c r="BE202" i="5"/>
  <c r="BF202" i="5"/>
  <c r="BG202" i="5"/>
  <c r="BH202" i="5"/>
  <c r="BI202" i="5"/>
  <c r="AY203" i="5"/>
  <c r="AZ203" i="5"/>
  <c r="BA203" i="5"/>
  <c r="AB202" i="5" s="1"/>
  <c r="BB203" i="5"/>
  <c r="BC203" i="5"/>
  <c r="BE203" i="5"/>
  <c r="BF203" i="5"/>
  <c r="V205" i="5" s="1"/>
  <c r="BG203" i="5"/>
  <c r="BH203" i="5"/>
  <c r="BI203" i="5"/>
  <c r="AY204" i="5"/>
  <c r="AZ204" i="5"/>
  <c r="BA204" i="5"/>
  <c r="BB204" i="5"/>
  <c r="AH202" i="5" s="1"/>
  <c r="BC204" i="5"/>
  <c r="BE204" i="5"/>
  <c r="BF204" i="5"/>
  <c r="BG204" i="5"/>
  <c r="BH204" i="5"/>
  <c r="BI204" i="5"/>
  <c r="J205" i="5"/>
  <c r="AP206" i="5" s="1"/>
  <c r="AY205" i="5"/>
  <c r="AZ205" i="5"/>
  <c r="BA205" i="5"/>
  <c r="BB205" i="5"/>
  <c r="BC205" i="5"/>
  <c r="BE205" i="5"/>
  <c r="BF205" i="5"/>
  <c r="BG205" i="5"/>
  <c r="BH205" i="5"/>
  <c r="BI205" i="5"/>
  <c r="AY206" i="5"/>
  <c r="AZ206" i="5"/>
  <c r="BA206" i="5"/>
  <c r="BB206" i="5"/>
  <c r="BC206" i="5"/>
  <c r="BE206" i="5"/>
  <c r="BF206" i="5"/>
  <c r="BG206" i="5"/>
  <c r="BH206" i="5"/>
  <c r="BI206" i="5"/>
  <c r="AY207" i="5"/>
  <c r="AZ207" i="5"/>
  <c r="BA207" i="5"/>
  <c r="BB207" i="5"/>
  <c r="BC207" i="5"/>
  <c r="BE207" i="5"/>
  <c r="BF207" i="5"/>
  <c r="BG207" i="5"/>
  <c r="BH207" i="5"/>
  <c r="BI207" i="5"/>
  <c r="J208" i="5"/>
  <c r="AP208" i="5" s="1"/>
  <c r="AP210" i="5" s="1"/>
  <c r="AY208" i="5"/>
  <c r="AZ208" i="5"/>
  <c r="BA208" i="5"/>
  <c r="BB208" i="5"/>
  <c r="BC208" i="5"/>
  <c r="BE208" i="5"/>
  <c r="BF208" i="5"/>
  <c r="BG208" i="5"/>
  <c r="BH208" i="5"/>
  <c r="BI208" i="5"/>
  <c r="AY209" i="5"/>
  <c r="AZ209" i="5"/>
  <c r="BA209" i="5"/>
  <c r="BB209" i="5"/>
  <c r="AH208" i="5" s="1"/>
  <c r="BC209" i="5"/>
  <c r="BE209" i="5"/>
  <c r="BF209" i="5"/>
  <c r="BG209" i="5"/>
  <c r="BH209" i="5"/>
  <c r="BI209" i="5"/>
  <c r="AY210" i="5"/>
  <c r="AZ210" i="5"/>
  <c r="BA210" i="5"/>
  <c r="BB210" i="5"/>
  <c r="BC210" i="5"/>
  <c r="BE210" i="5"/>
  <c r="BF210" i="5"/>
  <c r="BG210" i="5"/>
  <c r="BH210" i="5"/>
  <c r="BI210" i="5"/>
  <c r="J211" i="5"/>
  <c r="AP212" i="5" s="1"/>
  <c r="AY211" i="5"/>
  <c r="AZ211" i="5"/>
  <c r="BA211" i="5"/>
  <c r="BB211" i="5"/>
  <c r="BC211" i="5"/>
  <c r="BE211" i="5"/>
  <c r="BF211" i="5"/>
  <c r="V211" i="5" s="1"/>
  <c r="BG211" i="5"/>
  <c r="BH211" i="5"/>
  <c r="BI211" i="5"/>
  <c r="AY212" i="5"/>
  <c r="AZ212" i="5"/>
  <c r="BA212" i="5"/>
  <c r="BB212" i="5"/>
  <c r="BC212" i="5"/>
  <c r="BE212" i="5"/>
  <c r="BF212" i="5"/>
  <c r="BG212" i="5"/>
  <c r="BH212" i="5"/>
  <c r="BI212" i="5"/>
  <c r="AY213" i="5"/>
  <c r="AZ213" i="5"/>
  <c r="BA213" i="5"/>
  <c r="BB213" i="5"/>
  <c r="BC213" i="5"/>
  <c r="BE213" i="5"/>
  <c r="BF213" i="5"/>
  <c r="BG213" i="5"/>
  <c r="BH213" i="5"/>
  <c r="BI213" i="5"/>
  <c r="J214" i="5"/>
  <c r="AP214" i="5" s="1"/>
  <c r="AP216" i="5" s="1"/>
  <c r="AY214" i="5"/>
  <c r="AZ214" i="5"/>
  <c r="BA214" i="5"/>
  <c r="BB214" i="5"/>
  <c r="AH214" i="5" s="1"/>
  <c r="BC214" i="5"/>
  <c r="BE214" i="5"/>
  <c r="BF214" i="5"/>
  <c r="BG214" i="5"/>
  <c r="BH214" i="5"/>
  <c r="BI214" i="5"/>
  <c r="AY215" i="5"/>
  <c r="AZ215" i="5"/>
  <c r="BA215" i="5"/>
  <c r="BB215" i="5"/>
  <c r="BC215" i="5"/>
  <c r="BE215" i="5"/>
  <c r="BF215" i="5"/>
  <c r="BG215" i="5"/>
  <c r="BH215" i="5"/>
  <c r="BI215" i="5"/>
  <c r="AY216" i="5"/>
  <c r="AZ216" i="5"/>
  <c r="BA216" i="5"/>
  <c r="BB216" i="5"/>
  <c r="BC216" i="5"/>
  <c r="BE216" i="5"/>
  <c r="BF216" i="5"/>
  <c r="BG216" i="5"/>
  <c r="BH216" i="5"/>
  <c r="BI216" i="5"/>
  <c r="J217" i="5"/>
  <c r="AP218" i="5"/>
  <c r="AY217" i="5"/>
  <c r="AZ217" i="5"/>
  <c r="BA217" i="5"/>
  <c r="BB217" i="5"/>
  <c r="BC217" i="5"/>
  <c r="BE217" i="5"/>
  <c r="BF217" i="5"/>
  <c r="BG217" i="5"/>
  <c r="BH217" i="5"/>
  <c r="BI217" i="5"/>
  <c r="AY218" i="5"/>
  <c r="AZ218" i="5"/>
  <c r="BA218" i="5"/>
  <c r="BB218" i="5"/>
  <c r="BC218" i="5"/>
  <c r="BE218" i="5"/>
  <c r="BF218" i="5"/>
  <c r="BG218" i="5"/>
  <c r="BH218" i="5"/>
  <c r="BI218" i="5"/>
  <c r="AY219" i="5"/>
  <c r="AZ219" i="5"/>
  <c r="BA219" i="5"/>
  <c r="BB219" i="5"/>
  <c r="BC219" i="5"/>
  <c r="BE219" i="5"/>
  <c r="BF219" i="5"/>
  <c r="BG219" i="5"/>
  <c r="BH219" i="5"/>
  <c r="BI219" i="5"/>
  <c r="J220" i="5"/>
  <c r="AP220" i="5"/>
  <c r="AP222" i="5" s="1"/>
  <c r="AY220" i="5"/>
  <c r="AZ220" i="5"/>
  <c r="BA220" i="5"/>
  <c r="BB220" i="5"/>
  <c r="BC220" i="5"/>
  <c r="BE220" i="5"/>
  <c r="BF220" i="5"/>
  <c r="BG220" i="5"/>
  <c r="BH220" i="5"/>
  <c r="BI220" i="5"/>
  <c r="AY221" i="5"/>
  <c r="AZ221" i="5"/>
  <c r="BA221" i="5"/>
  <c r="BB221" i="5"/>
  <c r="BC221" i="5"/>
  <c r="AN220" i="5" s="1"/>
  <c r="BE221" i="5"/>
  <c r="BF221" i="5"/>
  <c r="BG221" i="5"/>
  <c r="BH221" i="5"/>
  <c r="BI221" i="5"/>
  <c r="AY222" i="5"/>
  <c r="AZ222" i="5"/>
  <c r="BA222" i="5"/>
  <c r="BB222" i="5"/>
  <c r="BC222" i="5"/>
  <c r="BE222" i="5"/>
  <c r="BF222" i="5"/>
  <c r="BG222" i="5"/>
  <c r="BH222" i="5"/>
  <c r="BI222" i="5"/>
  <c r="J223" i="5"/>
  <c r="AP224" i="5" s="1"/>
  <c r="AY223" i="5"/>
  <c r="AZ223" i="5"/>
  <c r="BA223" i="5"/>
  <c r="BB223" i="5"/>
  <c r="BC223" i="5"/>
  <c r="BE223" i="5"/>
  <c r="BF223" i="5"/>
  <c r="BG223" i="5"/>
  <c r="BH223" i="5"/>
  <c r="BI223" i="5"/>
  <c r="AY224" i="5"/>
  <c r="AZ224" i="5"/>
  <c r="BA224" i="5"/>
  <c r="BB224" i="5"/>
  <c r="BC224" i="5"/>
  <c r="BE224" i="5"/>
  <c r="BF224" i="5"/>
  <c r="BG224" i="5"/>
  <c r="BH224" i="5"/>
  <c r="BI224" i="5"/>
  <c r="AY225" i="5"/>
  <c r="AZ225" i="5"/>
  <c r="BA225" i="5"/>
  <c r="BB225" i="5"/>
  <c r="BC225" i="5"/>
  <c r="BE225" i="5"/>
  <c r="BF225" i="5"/>
  <c r="BG225" i="5"/>
  <c r="BH225" i="5"/>
  <c r="BI225" i="5"/>
  <c r="J226" i="5"/>
  <c r="AP226" i="5" s="1"/>
  <c r="AP228" i="5" s="1"/>
  <c r="AY226" i="5"/>
  <c r="AZ226" i="5"/>
  <c r="BA226" i="5"/>
  <c r="BB226" i="5"/>
  <c r="BC226" i="5"/>
  <c r="BE226" i="5"/>
  <c r="BF226" i="5"/>
  <c r="BG226" i="5"/>
  <c r="BH226" i="5"/>
  <c r="BI226" i="5"/>
  <c r="AY227" i="5"/>
  <c r="AZ227" i="5"/>
  <c r="V226" i="5" s="1"/>
  <c r="BA227" i="5"/>
  <c r="BB227" i="5"/>
  <c r="BC227" i="5"/>
  <c r="BE227" i="5"/>
  <c r="BF227" i="5"/>
  <c r="BG227" i="5"/>
  <c r="BH227" i="5"/>
  <c r="BI227" i="5"/>
  <c r="AY228" i="5"/>
  <c r="AZ228" i="5"/>
  <c r="BA228" i="5"/>
  <c r="BB228" i="5"/>
  <c r="BC228" i="5"/>
  <c r="BE228" i="5"/>
  <c r="BF228" i="5"/>
  <c r="BG228" i="5"/>
  <c r="BH228" i="5"/>
  <c r="BI228" i="5"/>
  <c r="J229" i="5"/>
  <c r="AP230" i="5" s="1"/>
  <c r="AY229" i="5"/>
  <c r="AZ229" i="5"/>
  <c r="BA229" i="5"/>
  <c r="BB229" i="5"/>
  <c r="BC229" i="5"/>
  <c r="BE229" i="5"/>
  <c r="BF229" i="5"/>
  <c r="BG229" i="5"/>
  <c r="BH229" i="5"/>
  <c r="BI229" i="5"/>
  <c r="AY230" i="5"/>
  <c r="AZ230" i="5"/>
  <c r="BA230" i="5"/>
  <c r="BB230" i="5"/>
  <c r="BC230" i="5"/>
  <c r="BE230" i="5"/>
  <c r="BF230" i="5"/>
  <c r="BG230" i="5"/>
  <c r="BH230" i="5"/>
  <c r="BI230" i="5"/>
  <c r="AY231" i="5"/>
  <c r="AZ231" i="5"/>
  <c r="BA231" i="5"/>
  <c r="BB231" i="5"/>
  <c r="BC231" i="5"/>
  <c r="BE231" i="5"/>
  <c r="BF231" i="5"/>
  <c r="BG231" i="5"/>
  <c r="BH231" i="5"/>
  <c r="BI231" i="5"/>
  <c r="J232" i="5"/>
  <c r="AP232" i="5" s="1"/>
  <c r="AP234" i="5" s="1"/>
  <c r="AY232" i="5"/>
  <c r="AZ232" i="5"/>
  <c r="BA232" i="5"/>
  <c r="BB232" i="5"/>
  <c r="BC232" i="5"/>
  <c r="BE232" i="5"/>
  <c r="BF232" i="5"/>
  <c r="BG232" i="5"/>
  <c r="BH232" i="5"/>
  <c r="BI232" i="5"/>
  <c r="AY233" i="5"/>
  <c r="AZ233" i="5"/>
  <c r="BA233" i="5"/>
  <c r="AB232" i="5" s="1"/>
  <c r="BB233" i="5"/>
  <c r="BC233" i="5"/>
  <c r="BE233" i="5"/>
  <c r="BF233" i="5"/>
  <c r="V235" i="5" s="1"/>
  <c r="BG233" i="5"/>
  <c r="BH233" i="5"/>
  <c r="BI233" i="5"/>
  <c r="AY234" i="5"/>
  <c r="AZ234" i="5"/>
  <c r="BA234" i="5"/>
  <c r="BB234" i="5"/>
  <c r="BC234" i="5"/>
  <c r="BE234" i="5"/>
  <c r="BF234" i="5"/>
  <c r="BG234" i="5"/>
  <c r="BH234" i="5"/>
  <c r="BI234" i="5"/>
  <c r="J235" i="5"/>
  <c r="AP236" i="5" s="1"/>
  <c r="AY235" i="5"/>
  <c r="AZ235" i="5"/>
  <c r="V232" i="5" s="1"/>
  <c r="BA235" i="5"/>
  <c r="BB235" i="5"/>
  <c r="BC235" i="5"/>
  <c r="BE235" i="5"/>
  <c r="BF235" i="5"/>
  <c r="BG235" i="5"/>
  <c r="BH235" i="5"/>
  <c r="BI235" i="5"/>
  <c r="AY236" i="5"/>
  <c r="AZ236" i="5"/>
  <c r="BA236" i="5"/>
  <c r="BB236" i="5"/>
  <c r="AH232" i="5" s="1"/>
  <c r="BC236" i="5"/>
  <c r="BE236" i="5"/>
  <c r="BF236" i="5"/>
  <c r="BG236" i="5"/>
  <c r="AB235" i="5" s="1"/>
  <c r="BH236" i="5"/>
  <c r="BI236" i="5"/>
  <c r="AY237" i="5"/>
  <c r="AZ237" i="5"/>
  <c r="BA237" i="5"/>
  <c r="BB237" i="5"/>
  <c r="BC237" i="5"/>
  <c r="BE237" i="5"/>
  <c r="BF237" i="5"/>
  <c r="BG237" i="5"/>
  <c r="BH237" i="5"/>
  <c r="BI237" i="5"/>
  <c r="J238" i="5"/>
  <c r="AP238" i="5" s="1"/>
  <c r="AP240" i="5" s="1"/>
  <c r="AY238" i="5"/>
  <c r="AZ238" i="5"/>
  <c r="BA238" i="5"/>
  <c r="BB238" i="5"/>
  <c r="BC238" i="5"/>
  <c r="BE238" i="5"/>
  <c r="BF238" i="5"/>
  <c r="V241" i="5" s="1"/>
  <c r="BG238" i="5"/>
  <c r="BH238" i="5"/>
  <c r="BI238" i="5"/>
  <c r="AY239" i="5"/>
  <c r="AZ239" i="5"/>
  <c r="BA239" i="5"/>
  <c r="BB239" i="5"/>
  <c r="BC239" i="5"/>
  <c r="BE239" i="5"/>
  <c r="BF239" i="5"/>
  <c r="BG239" i="5"/>
  <c r="BH239" i="5"/>
  <c r="BI239" i="5"/>
  <c r="AY240" i="5"/>
  <c r="AZ240" i="5"/>
  <c r="BA240" i="5"/>
  <c r="BB240" i="5"/>
  <c r="BC240" i="5"/>
  <c r="BE240" i="5"/>
  <c r="BF240" i="5"/>
  <c r="BG240" i="5"/>
  <c r="BH240" i="5"/>
  <c r="BI240" i="5"/>
  <c r="J241" i="5"/>
  <c r="AP242" i="5" s="1"/>
  <c r="AY241" i="5"/>
  <c r="AZ241" i="5"/>
  <c r="BA241" i="5"/>
  <c r="BB241" i="5"/>
  <c r="BC241" i="5"/>
  <c r="BE241" i="5"/>
  <c r="BF241" i="5"/>
  <c r="BG241" i="5"/>
  <c r="BH241" i="5"/>
  <c r="BI241" i="5"/>
  <c r="AY242" i="5"/>
  <c r="AZ242" i="5"/>
  <c r="BA242" i="5"/>
  <c r="BB242" i="5"/>
  <c r="BC242" i="5"/>
  <c r="BE242" i="5"/>
  <c r="P241" i="5" s="1"/>
  <c r="BF242" i="5"/>
  <c r="BG242" i="5"/>
  <c r="BH242" i="5"/>
  <c r="BI242" i="5"/>
  <c r="AN241" i="5" s="1"/>
  <c r="AY243" i="5"/>
  <c r="AZ243" i="5"/>
  <c r="BA243" i="5"/>
  <c r="BB243" i="5"/>
  <c r="BC243" i="5"/>
  <c r="BE243" i="5"/>
  <c r="BF243" i="5"/>
  <c r="BG243" i="5"/>
  <c r="BH243" i="5"/>
  <c r="BI243" i="5"/>
  <c r="J244" i="5"/>
  <c r="AP244" i="5" s="1"/>
  <c r="AP246" i="5" s="1"/>
  <c r="AY244" i="5"/>
  <c r="AZ244" i="5"/>
  <c r="BA244" i="5"/>
  <c r="BB244" i="5"/>
  <c r="BC244" i="5"/>
  <c r="BE244" i="5"/>
  <c r="BF244" i="5"/>
  <c r="BG244" i="5"/>
  <c r="BH244" i="5"/>
  <c r="AH247" i="5" s="1"/>
  <c r="BI244" i="5"/>
  <c r="AY245" i="5"/>
  <c r="AZ245" i="5"/>
  <c r="BA245" i="5"/>
  <c r="BB245" i="5"/>
  <c r="BC245" i="5"/>
  <c r="BE245" i="5"/>
  <c r="BF245" i="5"/>
  <c r="BG245" i="5"/>
  <c r="BH245" i="5"/>
  <c r="BI245" i="5"/>
  <c r="AY246" i="5"/>
  <c r="AZ246" i="5"/>
  <c r="BA246" i="5"/>
  <c r="BB246" i="5"/>
  <c r="BC246" i="5"/>
  <c r="BE246" i="5"/>
  <c r="BF246" i="5"/>
  <c r="BG246" i="5"/>
  <c r="BH246" i="5"/>
  <c r="BI246" i="5"/>
  <c r="J247" i="5"/>
  <c r="AP248" i="5" s="1"/>
  <c r="AY247" i="5"/>
  <c r="AZ247" i="5"/>
  <c r="BA247" i="5"/>
  <c r="BB247" i="5"/>
  <c r="BC247" i="5"/>
  <c r="BE247" i="5"/>
  <c r="BF247" i="5"/>
  <c r="BG247" i="5"/>
  <c r="BH247" i="5"/>
  <c r="BI247" i="5"/>
  <c r="AY248" i="5"/>
  <c r="AZ248" i="5"/>
  <c r="BA248" i="5"/>
  <c r="BB248" i="5"/>
  <c r="BC248" i="5"/>
  <c r="BE248" i="5"/>
  <c r="BF248" i="5"/>
  <c r="BG248" i="5"/>
  <c r="BH248" i="5"/>
  <c r="BI248" i="5"/>
  <c r="AY249" i="5"/>
  <c r="AZ249" i="5"/>
  <c r="BA249" i="5"/>
  <c r="BB249" i="5"/>
  <c r="BC249" i="5"/>
  <c r="BE249" i="5"/>
  <c r="BF249" i="5"/>
  <c r="BG249" i="5"/>
  <c r="BH249" i="5"/>
  <c r="BI249" i="5"/>
  <c r="J250" i="5"/>
  <c r="AP250" i="5" s="1"/>
  <c r="AP252" i="5" s="1"/>
  <c r="AY250" i="5"/>
  <c r="AZ250" i="5"/>
  <c r="BA250" i="5"/>
  <c r="BB250" i="5"/>
  <c r="BC250" i="5"/>
  <c r="BE250" i="5"/>
  <c r="BF250" i="5"/>
  <c r="BG250" i="5"/>
  <c r="BH250" i="5"/>
  <c r="BI250" i="5"/>
  <c r="AY251" i="5"/>
  <c r="P250" i="5" s="1"/>
  <c r="AZ251" i="5"/>
  <c r="BA251" i="5"/>
  <c r="BB251" i="5"/>
  <c r="BC251" i="5"/>
  <c r="AN250" i="5" s="1"/>
  <c r="BE251" i="5"/>
  <c r="BF251" i="5"/>
  <c r="BG251" i="5"/>
  <c r="BH251" i="5"/>
  <c r="BI251" i="5"/>
  <c r="AY252" i="5"/>
  <c r="AZ252" i="5"/>
  <c r="BA252" i="5"/>
  <c r="BB252" i="5"/>
  <c r="BC252" i="5"/>
  <c r="BE252" i="5"/>
  <c r="BF252" i="5"/>
  <c r="BG252" i="5"/>
  <c r="BH252" i="5"/>
  <c r="BI252" i="5"/>
  <c r="J253" i="5"/>
  <c r="AP254" i="5" s="1"/>
  <c r="AY253" i="5"/>
  <c r="AZ253" i="5"/>
  <c r="BA253" i="5"/>
  <c r="BB253" i="5"/>
  <c r="BC253" i="5"/>
  <c r="BE253" i="5"/>
  <c r="BF253" i="5"/>
  <c r="BG253" i="5"/>
  <c r="BH253" i="5"/>
  <c r="BI253" i="5"/>
  <c r="AY254" i="5"/>
  <c r="AZ254" i="5"/>
  <c r="BA254" i="5"/>
  <c r="BB254" i="5"/>
  <c r="BC254" i="5"/>
  <c r="BE254" i="5"/>
  <c r="BF254" i="5"/>
  <c r="BG254" i="5"/>
  <c r="BH254" i="5"/>
  <c r="BI254" i="5"/>
  <c r="AY255" i="5"/>
  <c r="AZ255" i="5"/>
  <c r="BA255" i="5"/>
  <c r="BB255" i="5"/>
  <c r="BC255" i="5"/>
  <c r="BE255" i="5"/>
  <c r="BF255" i="5"/>
  <c r="BG255" i="5"/>
  <c r="BH255" i="5"/>
  <c r="BI255" i="5"/>
  <c r="J256" i="5"/>
  <c r="AP256" i="5" s="1"/>
  <c r="AP258" i="5" s="1"/>
  <c r="AY256" i="5"/>
  <c r="AZ256" i="5"/>
  <c r="BA256" i="5"/>
  <c r="BB256" i="5"/>
  <c r="BC256" i="5"/>
  <c r="BE256" i="5"/>
  <c r="BF256" i="5"/>
  <c r="BG256" i="5"/>
  <c r="BH256" i="5"/>
  <c r="BI256" i="5"/>
  <c r="AY257" i="5"/>
  <c r="AZ257" i="5"/>
  <c r="BA257" i="5"/>
  <c r="BB257" i="5"/>
  <c r="BC257" i="5"/>
  <c r="BE257" i="5"/>
  <c r="BF257" i="5"/>
  <c r="BG257" i="5"/>
  <c r="BH257" i="5"/>
  <c r="BI257" i="5"/>
  <c r="AY258" i="5"/>
  <c r="AZ258" i="5"/>
  <c r="BA258" i="5"/>
  <c r="BB258" i="5"/>
  <c r="BC258" i="5"/>
  <c r="BE258" i="5"/>
  <c r="BF258" i="5"/>
  <c r="BG258" i="5"/>
  <c r="BH258" i="5"/>
  <c r="BI258" i="5"/>
  <c r="J259" i="5"/>
  <c r="AP260" i="5" s="1"/>
  <c r="AY259" i="5"/>
  <c r="AZ259" i="5"/>
  <c r="BA259" i="5"/>
  <c r="BB259" i="5"/>
  <c r="BC259" i="5"/>
  <c r="BE259" i="5"/>
  <c r="BF259" i="5"/>
  <c r="BG259" i="5"/>
  <c r="BH259" i="5"/>
  <c r="BI259" i="5"/>
  <c r="AY260" i="5"/>
  <c r="AZ260" i="5"/>
  <c r="BA260" i="5"/>
  <c r="BB260" i="5"/>
  <c r="AH256" i="5" s="1"/>
  <c r="BC260" i="5"/>
  <c r="BE260" i="5"/>
  <c r="BF260" i="5"/>
  <c r="BG260" i="5"/>
  <c r="BH260" i="5"/>
  <c r="BI260" i="5"/>
  <c r="AY261" i="5"/>
  <c r="AZ261" i="5"/>
  <c r="BA261" i="5"/>
  <c r="BB261" i="5"/>
  <c r="BC261" i="5"/>
  <c r="BE261" i="5"/>
  <c r="P259" i="5" s="1"/>
  <c r="BF261" i="5"/>
  <c r="BG261" i="5"/>
  <c r="BH261" i="5"/>
  <c r="BI261" i="5"/>
  <c r="J262" i="5"/>
  <c r="AP262" i="5" s="1"/>
  <c r="AP264" i="5" s="1"/>
  <c r="AY262" i="5"/>
  <c r="AZ262" i="5"/>
  <c r="BA262" i="5"/>
  <c r="BB262" i="5"/>
  <c r="BC262" i="5"/>
  <c r="BE262" i="5"/>
  <c r="BF262" i="5"/>
  <c r="BG262" i="5"/>
  <c r="BH262" i="5"/>
  <c r="BI262" i="5"/>
  <c r="AY263" i="5"/>
  <c r="AZ263" i="5"/>
  <c r="BA263" i="5"/>
  <c r="BB263" i="5"/>
  <c r="BC263" i="5"/>
  <c r="BE263" i="5"/>
  <c r="BF263" i="5"/>
  <c r="BG263" i="5"/>
  <c r="BH263" i="5"/>
  <c r="BI263" i="5"/>
  <c r="AY264" i="5"/>
  <c r="AZ264" i="5"/>
  <c r="BA264" i="5"/>
  <c r="BB264" i="5"/>
  <c r="BC264" i="5"/>
  <c r="BE264" i="5"/>
  <c r="BF264" i="5"/>
  <c r="BG264" i="5"/>
  <c r="BH264" i="5"/>
  <c r="BI264" i="5"/>
  <c r="J265" i="5"/>
  <c r="AP266" i="5" s="1"/>
  <c r="AY265" i="5"/>
  <c r="AZ265" i="5"/>
  <c r="BA265" i="5"/>
  <c r="BB265" i="5"/>
  <c r="BC265" i="5"/>
  <c r="BE265" i="5"/>
  <c r="BF265" i="5"/>
  <c r="BG265" i="5"/>
  <c r="BH265" i="5"/>
  <c r="BI265" i="5"/>
  <c r="AY266" i="5"/>
  <c r="AZ266" i="5"/>
  <c r="BA266" i="5"/>
  <c r="BB266" i="5"/>
  <c r="BC266" i="5"/>
  <c r="BE266" i="5"/>
  <c r="BF266" i="5"/>
  <c r="BG266" i="5"/>
  <c r="BH266" i="5"/>
  <c r="BI266" i="5"/>
  <c r="AY267" i="5"/>
  <c r="AZ267" i="5"/>
  <c r="BA267" i="5"/>
  <c r="BB267" i="5"/>
  <c r="BC267" i="5"/>
  <c r="BE267" i="5"/>
  <c r="BF267" i="5"/>
  <c r="BG267" i="5"/>
  <c r="BH267" i="5"/>
  <c r="BI267" i="5"/>
  <c r="J268" i="5"/>
  <c r="AP268" i="5" s="1"/>
  <c r="AP270" i="5" s="1"/>
  <c r="AY268" i="5"/>
  <c r="AZ268" i="5"/>
  <c r="BA268" i="5"/>
  <c r="BB268" i="5"/>
  <c r="BC268" i="5"/>
  <c r="BE268" i="5"/>
  <c r="BF268" i="5"/>
  <c r="BG268" i="5"/>
  <c r="BH268" i="5"/>
  <c r="BI268" i="5"/>
  <c r="AY269" i="5"/>
  <c r="AZ269" i="5"/>
  <c r="BA269" i="5"/>
  <c r="BB269" i="5"/>
  <c r="BC269" i="5"/>
  <c r="BE269" i="5"/>
  <c r="BF269" i="5"/>
  <c r="BG269" i="5"/>
  <c r="BH269" i="5"/>
  <c r="BI269" i="5"/>
  <c r="AY270" i="5"/>
  <c r="AZ270" i="5"/>
  <c r="BA270" i="5"/>
  <c r="BB270" i="5"/>
  <c r="BC270" i="5"/>
  <c r="BE270" i="5"/>
  <c r="BF270" i="5"/>
  <c r="BG270" i="5"/>
  <c r="BH270" i="5"/>
  <c r="BI270" i="5"/>
  <c r="J271" i="5"/>
  <c r="AP272" i="5" s="1"/>
  <c r="AY271" i="5"/>
  <c r="AZ271" i="5"/>
  <c r="BA271" i="5"/>
  <c r="BB271" i="5"/>
  <c r="AH268" i="5" s="1"/>
  <c r="BC271" i="5"/>
  <c r="BE271" i="5"/>
  <c r="BF271" i="5"/>
  <c r="BG271" i="5"/>
  <c r="BH271" i="5"/>
  <c r="BI271" i="5"/>
  <c r="AY272" i="5"/>
  <c r="AZ272" i="5"/>
  <c r="BA272" i="5"/>
  <c r="BB272" i="5"/>
  <c r="BC272" i="5"/>
  <c r="BE272" i="5"/>
  <c r="BF272" i="5"/>
  <c r="BG272" i="5"/>
  <c r="BH272" i="5"/>
  <c r="BI272" i="5"/>
  <c r="AY273" i="5"/>
  <c r="AZ273" i="5"/>
  <c r="BA273" i="5"/>
  <c r="BB273" i="5"/>
  <c r="BC273" i="5"/>
  <c r="BE273" i="5"/>
  <c r="BF273" i="5"/>
  <c r="BG273" i="5"/>
  <c r="BH273" i="5"/>
  <c r="BI273" i="5"/>
  <c r="J274" i="5"/>
  <c r="AP274" i="5" s="1"/>
  <c r="AP276" i="5" s="1"/>
  <c r="AY274" i="5"/>
  <c r="AZ274" i="5"/>
  <c r="BA274" i="5"/>
  <c r="BB274" i="5"/>
  <c r="BC274" i="5"/>
  <c r="BE274" i="5"/>
  <c r="BF274" i="5"/>
  <c r="BG274" i="5"/>
  <c r="BH274" i="5"/>
  <c r="BI274" i="5"/>
  <c r="AY275" i="5"/>
  <c r="AZ275" i="5"/>
  <c r="BA275" i="5"/>
  <c r="BB275" i="5"/>
  <c r="BC275" i="5"/>
  <c r="AN274" i="5" s="1"/>
  <c r="BE275" i="5"/>
  <c r="BF275" i="5"/>
  <c r="BG275" i="5"/>
  <c r="BH275" i="5"/>
  <c r="AH277" i="5" s="1"/>
  <c r="BI275" i="5"/>
  <c r="AY276" i="5"/>
  <c r="AZ276" i="5"/>
  <c r="BA276" i="5"/>
  <c r="BB276" i="5"/>
  <c r="BC276" i="5"/>
  <c r="BE276" i="5"/>
  <c r="BF276" i="5"/>
  <c r="BG276" i="5"/>
  <c r="BH276" i="5"/>
  <c r="BI276" i="5"/>
  <c r="J277" i="5"/>
  <c r="AP278" i="5" s="1"/>
  <c r="AY277" i="5"/>
  <c r="AZ277" i="5"/>
  <c r="BA277" i="5"/>
  <c r="BB277" i="5"/>
  <c r="BC277" i="5"/>
  <c r="BE277" i="5"/>
  <c r="BF277" i="5"/>
  <c r="BG277" i="5"/>
  <c r="AB277" i="5" s="1"/>
  <c r="BH277" i="5"/>
  <c r="BI277" i="5"/>
  <c r="AY278" i="5"/>
  <c r="AZ278" i="5"/>
  <c r="BA278" i="5"/>
  <c r="BB278" i="5"/>
  <c r="BC278" i="5"/>
  <c r="BE278" i="5"/>
  <c r="BF278" i="5"/>
  <c r="BG278" i="5"/>
  <c r="BH278" i="5"/>
  <c r="BI278" i="5"/>
  <c r="AY279" i="5"/>
  <c r="AZ279" i="5"/>
  <c r="BA279" i="5"/>
  <c r="BB279" i="5"/>
  <c r="BC279" i="5"/>
  <c r="BE279" i="5"/>
  <c r="BF279" i="5"/>
  <c r="BG279" i="5"/>
  <c r="BH279" i="5"/>
  <c r="BI279" i="5"/>
  <c r="J280" i="5"/>
  <c r="AP280" i="5" s="1"/>
  <c r="AP282" i="5" s="1"/>
  <c r="AY280" i="5"/>
  <c r="AZ280" i="5"/>
  <c r="BA280" i="5"/>
  <c r="BB280" i="5"/>
  <c r="BC280" i="5"/>
  <c r="BE280" i="5"/>
  <c r="BF280" i="5"/>
  <c r="BG280" i="5"/>
  <c r="BH280" i="5"/>
  <c r="BI280" i="5"/>
  <c r="AY281" i="5"/>
  <c r="AZ281" i="5"/>
  <c r="BA281" i="5"/>
  <c r="BB281" i="5"/>
  <c r="BC281" i="5"/>
  <c r="BE281" i="5"/>
  <c r="BF281" i="5"/>
  <c r="BG281" i="5"/>
  <c r="BH281" i="5"/>
  <c r="BI281" i="5"/>
  <c r="AY282" i="5"/>
  <c r="AZ282" i="5"/>
  <c r="BA282" i="5"/>
  <c r="BB282" i="5"/>
  <c r="BC282" i="5"/>
  <c r="BE282" i="5"/>
  <c r="BF282" i="5"/>
  <c r="BG282" i="5"/>
  <c r="BH282" i="5"/>
  <c r="BI282" i="5"/>
  <c r="J283" i="5"/>
  <c r="AP284" i="5" s="1"/>
  <c r="AY283" i="5"/>
  <c r="AZ283" i="5"/>
  <c r="BA283" i="5"/>
  <c r="BB283" i="5"/>
  <c r="BC283" i="5"/>
  <c r="BE283" i="5"/>
  <c r="BF283" i="5"/>
  <c r="BG283" i="5"/>
  <c r="BH283" i="5"/>
  <c r="BI283" i="5"/>
  <c r="AN283" i="5" s="1"/>
  <c r="AY284" i="5"/>
  <c r="AZ284" i="5"/>
  <c r="BA284" i="5"/>
  <c r="BB284" i="5"/>
  <c r="BC284" i="5"/>
  <c r="BE284" i="5"/>
  <c r="BF284" i="5"/>
  <c r="BG284" i="5"/>
  <c r="BH284" i="5"/>
  <c r="BI284" i="5"/>
  <c r="AY285" i="5"/>
  <c r="AZ285" i="5"/>
  <c r="BA285" i="5"/>
  <c r="BB285" i="5"/>
  <c r="BC285" i="5"/>
  <c r="BE285" i="5"/>
  <c r="BF285" i="5"/>
  <c r="BG285" i="5"/>
  <c r="BH285" i="5"/>
  <c r="BI285" i="5"/>
  <c r="J286" i="5"/>
  <c r="AP286" i="5" s="1"/>
  <c r="AP288" i="5" s="1"/>
  <c r="AY286" i="5"/>
  <c r="AZ286" i="5"/>
  <c r="BA286" i="5"/>
  <c r="AB286" i="5" s="1"/>
  <c r="BB286" i="5"/>
  <c r="BC286" i="5"/>
  <c r="BE286" i="5"/>
  <c r="BF286" i="5"/>
  <c r="V289" i="5" s="1"/>
  <c r="BG286" i="5"/>
  <c r="BH286" i="5"/>
  <c r="BI286" i="5"/>
  <c r="AY287" i="5"/>
  <c r="AZ287" i="5"/>
  <c r="BA287" i="5"/>
  <c r="BB287" i="5"/>
  <c r="BC287" i="5"/>
  <c r="BE287" i="5"/>
  <c r="BF287" i="5"/>
  <c r="BG287" i="5"/>
  <c r="BH287" i="5"/>
  <c r="BI287" i="5"/>
  <c r="AY288" i="5"/>
  <c r="AZ288" i="5"/>
  <c r="BA288" i="5"/>
  <c r="BB288" i="5"/>
  <c r="BC288" i="5"/>
  <c r="BE288" i="5"/>
  <c r="BF288" i="5"/>
  <c r="BG288" i="5"/>
  <c r="BH288" i="5"/>
  <c r="BI288" i="5"/>
  <c r="J289" i="5"/>
  <c r="AP290" i="5" s="1"/>
  <c r="AY289" i="5"/>
  <c r="AZ289" i="5"/>
  <c r="BA289" i="5"/>
  <c r="BB289" i="5"/>
  <c r="AH286" i="5" s="1"/>
  <c r="BC289" i="5"/>
  <c r="BE289" i="5"/>
  <c r="BF289" i="5"/>
  <c r="BG289" i="5"/>
  <c r="BH289" i="5"/>
  <c r="BI289" i="5"/>
  <c r="AY290" i="5"/>
  <c r="AZ290" i="5"/>
  <c r="BA290" i="5"/>
  <c r="BB290" i="5"/>
  <c r="BC290" i="5"/>
  <c r="BE290" i="5"/>
  <c r="BF290" i="5"/>
  <c r="BG290" i="5"/>
  <c r="BH290" i="5"/>
  <c r="BI290" i="5"/>
  <c r="AY291" i="5"/>
  <c r="AZ291" i="5"/>
  <c r="BA291" i="5"/>
  <c r="BB291" i="5"/>
  <c r="BC291" i="5"/>
  <c r="BE291" i="5"/>
  <c r="BF291" i="5"/>
  <c r="BG291" i="5"/>
  <c r="BH291" i="5"/>
  <c r="BI291" i="5"/>
  <c r="J292" i="5"/>
  <c r="AP292" i="5" s="1"/>
  <c r="AP294" i="5" s="1"/>
  <c r="AY292" i="5"/>
  <c r="AZ292" i="5"/>
  <c r="BA292" i="5"/>
  <c r="BB292" i="5"/>
  <c r="BC292" i="5"/>
  <c r="BE292" i="5"/>
  <c r="BF292" i="5"/>
  <c r="BG292" i="5"/>
  <c r="BH292" i="5"/>
  <c r="BI292" i="5"/>
  <c r="AY293" i="5"/>
  <c r="AZ293" i="5"/>
  <c r="BA293" i="5"/>
  <c r="BB293" i="5"/>
  <c r="BC293" i="5"/>
  <c r="BE293" i="5"/>
  <c r="BF293" i="5"/>
  <c r="BG293" i="5"/>
  <c r="BH293" i="5"/>
  <c r="BI293" i="5"/>
  <c r="AY294" i="5"/>
  <c r="AZ294" i="5"/>
  <c r="BA294" i="5"/>
  <c r="BB294" i="5"/>
  <c r="BC294" i="5"/>
  <c r="BE294" i="5"/>
  <c r="BF294" i="5"/>
  <c r="BG294" i="5"/>
  <c r="BH294" i="5"/>
  <c r="BI294" i="5"/>
  <c r="J295" i="5"/>
  <c r="AY295" i="5"/>
  <c r="AZ295" i="5"/>
  <c r="BA295" i="5"/>
  <c r="BB295" i="5"/>
  <c r="BC295" i="5"/>
  <c r="BE295" i="5"/>
  <c r="BF295" i="5"/>
  <c r="BG295" i="5"/>
  <c r="BH295" i="5"/>
  <c r="BI295" i="5"/>
  <c r="AP296" i="5"/>
  <c r="AY296" i="5"/>
  <c r="AZ296" i="5"/>
  <c r="BA296" i="5"/>
  <c r="BB296" i="5"/>
  <c r="BC296" i="5"/>
  <c r="BE296" i="5"/>
  <c r="BF296" i="5"/>
  <c r="BG296" i="5"/>
  <c r="BH296" i="5"/>
  <c r="BI296" i="5"/>
  <c r="AY297" i="5"/>
  <c r="AZ297" i="5"/>
  <c r="BA297" i="5"/>
  <c r="BB297" i="5"/>
  <c r="BC297" i="5"/>
  <c r="BE297" i="5"/>
  <c r="BF297" i="5"/>
  <c r="BG297" i="5"/>
  <c r="BH297" i="5"/>
  <c r="BI297" i="5"/>
  <c r="J298" i="5"/>
  <c r="AP298" i="5" s="1"/>
  <c r="AP300" i="5" s="1"/>
  <c r="AY298" i="5"/>
  <c r="AZ298" i="5"/>
  <c r="V298" i="5" s="1"/>
  <c r="BA298" i="5"/>
  <c r="BB298" i="5"/>
  <c r="BC298" i="5"/>
  <c r="BE298" i="5"/>
  <c r="BF298" i="5"/>
  <c r="BG298" i="5"/>
  <c r="BH298" i="5"/>
  <c r="BI298" i="5"/>
  <c r="AY299" i="5"/>
  <c r="AZ299" i="5"/>
  <c r="BA299" i="5"/>
  <c r="BB299" i="5"/>
  <c r="BC299" i="5"/>
  <c r="BE299" i="5"/>
  <c r="BF299" i="5"/>
  <c r="BG299" i="5"/>
  <c r="BH299" i="5"/>
  <c r="BI299" i="5"/>
  <c r="AY300" i="5"/>
  <c r="AZ300" i="5"/>
  <c r="BA300" i="5"/>
  <c r="BB300" i="5"/>
  <c r="BC300" i="5"/>
  <c r="BE300" i="5"/>
  <c r="BF300" i="5"/>
  <c r="BG300" i="5"/>
  <c r="BH300" i="5"/>
  <c r="BI300" i="5"/>
  <c r="J301" i="5"/>
  <c r="AP302" i="5" s="1"/>
  <c r="AY301" i="5"/>
  <c r="AZ301" i="5"/>
  <c r="BA301" i="5"/>
  <c r="BB301" i="5"/>
  <c r="BC301" i="5"/>
  <c r="BE301" i="5"/>
  <c r="BF301" i="5"/>
  <c r="BG301" i="5"/>
  <c r="BH301" i="5"/>
  <c r="BI301" i="5"/>
  <c r="AY302" i="5"/>
  <c r="AZ302" i="5"/>
  <c r="BA302" i="5"/>
  <c r="BB302" i="5"/>
  <c r="BC302" i="5"/>
  <c r="BE302" i="5"/>
  <c r="BF302" i="5"/>
  <c r="BG302" i="5"/>
  <c r="BH302" i="5"/>
  <c r="BI302" i="5"/>
  <c r="AY303" i="5"/>
  <c r="AZ303" i="5"/>
  <c r="BA303" i="5"/>
  <c r="BB303" i="5"/>
  <c r="BC303" i="5"/>
  <c r="BE303" i="5"/>
  <c r="BF303" i="5"/>
  <c r="BG303" i="5"/>
  <c r="BH303" i="5"/>
  <c r="BI303" i="5"/>
  <c r="J304" i="5"/>
  <c r="AP304" i="5" s="1"/>
  <c r="AP306" i="5" s="1"/>
  <c r="AY304" i="5"/>
  <c r="AZ304" i="5"/>
  <c r="BA304" i="5"/>
  <c r="BB304" i="5"/>
  <c r="BC304" i="5"/>
  <c r="BE304" i="5"/>
  <c r="BF304" i="5"/>
  <c r="BG304" i="5"/>
  <c r="BH304" i="5"/>
  <c r="BI304" i="5"/>
  <c r="AY305" i="5"/>
  <c r="AZ305" i="5"/>
  <c r="BA305" i="5"/>
  <c r="BB305" i="5"/>
  <c r="AH304" i="5" s="1"/>
  <c r="BC305" i="5"/>
  <c r="BE305" i="5"/>
  <c r="BF305" i="5"/>
  <c r="BG305" i="5"/>
  <c r="AB307" i="5" s="1"/>
  <c r="BH305" i="5"/>
  <c r="BI305" i="5"/>
  <c r="AY306" i="5"/>
  <c r="AZ306" i="5"/>
  <c r="BA306" i="5"/>
  <c r="BB306" i="5"/>
  <c r="BC306" i="5"/>
  <c r="BE306" i="5"/>
  <c r="BF306" i="5"/>
  <c r="BG306" i="5"/>
  <c r="BH306" i="5"/>
  <c r="BI306" i="5"/>
  <c r="J307" i="5"/>
  <c r="AY307" i="5"/>
  <c r="AZ307" i="5"/>
  <c r="BA307" i="5"/>
  <c r="BB307" i="5"/>
  <c r="BC307" i="5"/>
  <c r="BE307" i="5"/>
  <c r="BF307" i="5"/>
  <c r="BG307" i="5"/>
  <c r="BH307" i="5"/>
  <c r="BI307" i="5"/>
  <c r="AP308" i="5"/>
  <c r="AY308" i="5"/>
  <c r="AZ308" i="5"/>
  <c r="BA308" i="5"/>
  <c r="BB308" i="5"/>
  <c r="BC308" i="5"/>
  <c r="BE308" i="5"/>
  <c r="BF308" i="5"/>
  <c r="BG308" i="5"/>
  <c r="BH308" i="5"/>
  <c r="BI308" i="5"/>
  <c r="AY309" i="5"/>
  <c r="AZ309" i="5"/>
  <c r="BA309" i="5"/>
  <c r="BB309" i="5"/>
  <c r="BC309" i="5"/>
  <c r="BE309" i="5"/>
  <c r="BF309" i="5"/>
  <c r="BG309" i="5"/>
  <c r="BH309" i="5"/>
  <c r="BI309" i="5"/>
  <c r="J310" i="5"/>
  <c r="AP310" i="5" s="1"/>
  <c r="AP312" i="5" s="1"/>
  <c r="AY310" i="5"/>
  <c r="AZ310" i="5"/>
  <c r="BA310" i="5"/>
  <c r="BB310" i="5"/>
  <c r="BC310" i="5"/>
  <c r="BE310" i="5"/>
  <c r="BF310" i="5"/>
  <c r="BG310" i="5"/>
  <c r="BH310" i="5"/>
  <c r="BI310" i="5"/>
  <c r="AY311" i="5"/>
  <c r="AZ311" i="5"/>
  <c r="BA311" i="5"/>
  <c r="BB311" i="5"/>
  <c r="BC311" i="5"/>
  <c r="BE311" i="5"/>
  <c r="BF311" i="5"/>
  <c r="BG311" i="5"/>
  <c r="BH311" i="5"/>
  <c r="BI311" i="5"/>
  <c r="AY312" i="5"/>
  <c r="AZ312" i="5"/>
  <c r="BA312" i="5"/>
  <c r="BB312" i="5"/>
  <c r="BC312" i="5"/>
  <c r="BE312" i="5"/>
  <c r="BF312" i="5"/>
  <c r="BG312" i="5"/>
  <c r="BH312" i="5"/>
  <c r="BI312" i="5"/>
  <c r="J313" i="5"/>
  <c r="AP314" i="5" s="1"/>
  <c r="AY313" i="5"/>
  <c r="AZ313" i="5"/>
  <c r="BA313" i="5"/>
  <c r="BB313" i="5"/>
  <c r="BC313" i="5"/>
  <c r="BE313" i="5"/>
  <c r="BF313" i="5"/>
  <c r="BG313" i="5"/>
  <c r="BH313" i="5"/>
  <c r="BI313" i="5"/>
  <c r="AY314" i="5"/>
  <c r="AZ314" i="5"/>
  <c r="BA314" i="5"/>
  <c r="BB314" i="5"/>
  <c r="BC314" i="5"/>
  <c r="BE314" i="5"/>
  <c r="BF314" i="5"/>
  <c r="BG314" i="5"/>
  <c r="BH314" i="5"/>
  <c r="BI314" i="5"/>
  <c r="AY315" i="5"/>
  <c r="AZ315" i="5"/>
  <c r="BA315" i="5"/>
  <c r="BB315" i="5"/>
  <c r="BC315" i="5"/>
  <c r="BE315" i="5"/>
  <c r="BF315" i="5"/>
  <c r="V313" i="5" s="1"/>
  <c r="BG315" i="5"/>
  <c r="BH315" i="5"/>
  <c r="BI315" i="5"/>
  <c r="J316" i="5"/>
  <c r="AP316" i="5" s="1"/>
  <c r="AP318" i="5" s="1"/>
  <c r="AY316" i="5"/>
  <c r="AZ316" i="5"/>
  <c r="BA316" i="5"/>
  <c r="BB316" i="5"/>
  <c r="BC316" i="5"/>
  <c r="BE316" i="5"/>
  <c r="BF316" i="5"/>
  <c r="BG316" i="5"/>
  <c r="BH316" i="5"/>
  <c r="BI316" i="5"/>
  <c r="AY317" i="5"/>
  <c r="AZ317" i="5"/>
  <c r="BA317" i="5"/>
  <c r="BB317" i="5"/>
  <c r="BC317" i="5"/>
  <c r="BE317" i="5"/>
  <c r="P319" i="5" s="1"/>
  <c r="BF317" i="5"/>
  <c r="BG317" i="5"/>
  <c r="BH317" i="5"/>
  <c r="BI317" i="5"/>
  <c r="AY318" i="5"/>
  <c r="AZ318" i="5"/>
  <c r="BA318" i="5"/>
  <c r="BB318" i="5"/>
  <c r="BC318" i="5"/>
  <c r="BE318" i="5"/>
  <c r="BF318" i="5"/>
  <c r="BG318" i="5"/>
  <c r="BH318" i="5"/>
  <c r="BI318" i="5"/>
  <c r="J319" i="5"/>
  <c r="AP320" i="5" s="1"/>
  <c r="AY319" i="5"/>
  <c r="AZ319" i="5"/>
  <c r="BA319" i="5"/>
  <c r="BB319" i="5"/>
  <c r="BC319" i="5"/>
  <c r="BE319" i="5"/>
  <c r="BF319" i="5"/>
  <c r="BG319" i="5"/>
  <c r="BH319" i="5"/>
  <c r="BI319" i="5"/>
  <c r="AY320" i="5"/>
  <c r="AZ320" i="5"/>
  <c r="BA320" i="5"/>
  <c r="AB316" i="5" s="1"/>
  <c r="BB320" i="5"/>
  <c r="BC320" i="5"/>
  <c r="BE320" i="5"/>
  <c r="BF320" i="5"/>
  <c r="BG320" i="5"/>
  <c r="BH320" i="5"/>
  <c r="BI320" i="5"/>
  <c r="AY321" i="5"/>
  <c r="AZ321" i="5"/>
  <c r="BA321" i="5"/>
  <c r="BB321" i="5"/>
  <c r="BC321" i="5"/>
  <c r="BE321" i="5"/>
  <c r="BF321" i="5"/>
  <c r="BG321" i="5"/>
  <c r="BH321" i="5"/>
  <c r="BI321" i="5"/>
  <c r="J322" i="5"/>
  <c r="AP322" i="5" s="1"/>
  <c r="AP324" i="5" s="1"/>
  <c r="AY322" i="5"/>
  <c r="AZ322" i="5"/>
  <c r="BA322" i="5"/>
  <c r="BB322" i="5"/>
  <c r="BC322" i="5"/>
  <c r="BE322" i="5"/>
  <c r="BF322" i="5"/>
  <c r="BG322" i="5"/>
  <c r="BH322" i="5"/>
  <c r="BI322" i="5"/>
  <c r="AY323" i="5"/>
  <c r="AZ323" i="5"/>
  <c r="BA323" i="5"/>
  <c r="BB323" i="5"/>
  <c r="BC323" i="5"/>
  <c r="BE323" i="5"/>
  <c r="BF323" i="5"/>
  <c r="BG323" i="5"/>
  <c r="BH323" i="5"/>
  <c r="BI323" i="5"/>
  <c r="AY324" i="5"/>
  <c r="AZ324" i="5"/>
  <c r="BA324" i="5"/>
  <c r="BB324" i="5"/>
  <c r="BC324" i="5"/>
  <c r="BE324" i="5"/>
  <c r="BF324" i="5"/>
  <c r="BG324" i="5"/>
  <c r="BH324" i="5"/>
  <c r="BI324" i="5"/>
  <c r="J325" i="5"/>
  <c r="AP326" i="5" s="1"/>
  <c r="AY325" i="5"/>
  <c r="AZ325" i="5"/>
  <c r="BA325" i="5"/>
  <c r="BB325" i="5"/>
  <c r="BC325" i="5"/>
  <c r="BE325" i="5"/>
  <c r="BF325" i="5"/>
  <c r="BG325" i="5"/>
  <c r="BH325" i="5"/>
  <c r="BI325" i="5"/>
  <c r="AY326" i="5"/>
  <c r="P322" i="5" s="1"/>
  <c r="AZ326" i="5"/>
  <c r="BA326" i="5"/>
  <c r="BB326" i="5"/>
  <c r="BC326" i="5"/>
  <c r="BE326" i="5"/>
  <c r="BF326" i="5"/>
  <c r="BG326" i="5"/>
  <c r="BH326" i="5"/>
  <c r="AH325" i="5" s="1"/>
  <c r="BI326" i="5"/>
  <c r="AY327" i="5"/>
  <c r="AZ327" i="5"/>
  <c r="BA327" i="5"/>
  <c r="BB327" i="5"/>
  <c r="BC327" i="5"/>
  <c r="BE327" i="5"/>
  <c r="BF327" i="5"/>
  <c r="BG327" i="5"/>
  <c r="BH327" i="5"/>
  <c r="BI327" i="5"/>
  <c r="J328" i="5"/>
  <c r="AP328" i="5" s="1"/>
  <c r="AP330" i="5" s="1"/>
  <c r="AY328" i="5"/>
  <c r="AZ328" i="5"/>
  <c r="BA328" i="5"/>
  <c r="BB328" i="5"/>
  <c r="BC328" i="5"/>
  <c r="BE328" i="5"/>
  <c r="BF328" i="5"/>
  <c r="BG328" i="5"/>
  <c r="BH328" i="5"/>
  <c r="BI328" i="5"/>
  <c r="AY329" i="5"/>
  <c r="AZ329" i="5"/>
  <c r="BA329" i="5"/>
  <c r="BB329" i="5"/>
  <c r="BC329" i="5"/>
  <c r="BE329" i="5"/>
  <c r="P331" i="5" s="1"/>
  <c r="BF329" i="5"/>
  <c r="BG329" i="5"/>
  <c r="BH329" i="5"/>
  <c r="BI329" i="5"/>
  <c r="AY330" i="5"/>
  <c r="AZ330" i="5"/>
  <c r="BA330" i="5"/>
  <c r="BB330" i="5"/>
  <c r="BC330" i="5"/>
  <c r="BE330" i="5"/>
  <c r="BF330" i="5"/>
  <c r="BG330" i="5"/>
  <c r="BH330" i="5"/>
  <c r="BI330" i="5"/>
  <c r="J331" i="5"/>
  <c r="AY331" i="5"/>
  <c r="AZ331" i="5"/>
  <c r="BA331" i="5"/>
  <c r="BB331" i="5"/>
  <c r="BC331" i="5"/>
  <c r="BE331" i="5"/>
  <c r="BF331" i="5"/>
  <c r="BG331" i="5"/>
  <c r="BH331" i="5"/>
  <c r="BI331" i="5"/>
  <c r="AP332" i="5"/>
  <c r="AY332" i="5"/>
  <c r="AZ332" i="5"/>
  <c r="BA332" i="5"/>
  <c r="BB332" i="5"/>
  <c r="BC332" i="5"/>
  <c r="BE332" i="5"/>
  <c r="BF332" i="5"/>
  <c r="BG332" i="5"/>
  <c r="BH332" i="5"/>
  <c r="BI332" i="5"/>
  <c r="AY333" i="5"/>
  <c r="AZ333" i="5"/>
  <c r="BA333" i="5"/>
  <c r="BB333" i="5"/>
  <c r="BC333" i="5"/>
  <c r="BE333" i="5"/>
  <c r="BF333" i="5"/>
  <c r="V331" i="5" s="1"/>
  <c r="BG333" i="5"/>
  <c r="BH333" i="5"/>
  <c r="BI333" i="5"/>
  <c r="J334" i="5"/>
  <c r="AP334" i="5" s="1"/>
  <c r="AP336" i="5" s="1"/>
  <c r="AY334" i="5"/>
  <c r="AZ334" i="5"/>
  <c r="BA334" i="5"/>
  <c r="BB334" i="5"/>
  <c r="AH334" i="5" s="1"/>
  <c r="BC334" i="5"/>
  <c r="BE334" i="5"/>
  <c r="BF334" i="5"/>
  <c r="BG334" i="5"/>
  <c r="BH334" i="5"/>
  <c r="BI334" i="5"/>
  <c r="AY335" i="5"/>
  <c r="AZ335" i="5"/>
  <c r="BA335" i="5"/>
  <c r="BB335" i="5"/>
  <c r="BC335" i="5"/>
  <c r="BE335" i="5"/>
  <c r="BF335" i="5"/>
  <c r="BG335" i="5"/>
  <c r="BH335" i="5"/>
  <c r="BI335" i="5"/>
  <c r="AY336" i="5"/>
  <c r="AZ336" i="5"/>
  <c r="BA336" i="5"/>
  <c r="BB336" i="5"/>
  <c r="BC336" i="5"/>
  <c r="BE336" i="5"/>
  <c r="BF336" i="5"/>
  <c r="BG336" i="5"/>
  <c r="BH336" i="5"/>
  <c r="BI336" i="5"/>
  <c r="J337" i="5"/>
  <c r="AP338" i="5" s="1"/>
  <c r="AY337" i="5"/>
  <c r="AZ337" i="5"/>
  <c r="BA337" i="5"/>
  <c r="BB337" i="5"/>
  <c r="BC337" i="5"/>
  <c r="BE337" i="5"/>
  <c r="BF337" i="5"/>
  <c r="BG337" i="5"/>
  <c r="BH337" i="5"/>
  <c r="BI337" i="5"/>
  <c r="AY338" i="5"/>
  <c r="AZ338" i="5"/>
  <c r="BA338" i="5"/>
  <c r="AB334" i="5" s="1"/>
  <c r="BB338" i="5"/>
  <c r="BC338" i="5"/>
  <c r="BE338" i="5"/>
  <c r="BF338" i="5"/>
  <c r="BG338" i="5"/>
  <c r="BH338" i="5"/>
  <c r="BI338" i="5"/>
  <c r="AY339" i="5"/>
  <c r="AZ339" i="5"/>
  <c r="BA339" i="5"/>
  <c r="BB339" i="5"/>
  <c r="BC339" i="5"/>
  <c r="BE339" i="5"/>
  <c r="BF339" i="5"/>
  <c r="BG339" i="5"/>
  <c r="BH339" i="5"/>
  <c r="BI339" i="5"/>
  <c r="J340" i="5"/>
  <c r="AP340" i="5" s="1"/>
  <c r="AP342" i="5" s="1"/>
  <c r="AY340" i="5"/>
  <c r="AZ340" i="5"/>
  <c r="BA340" i="5"/>
  <c r="BB340" i="5"/>
  <c r="BC340" i="5"/>
  <c r="BE340" i="5"/>
  <c r="BF340" i="5"/>
  <c r="BG340" i="5"/>
  <c r="BH340" i="5"/>
  <c r="BI340" i="5"/>
  <c r="AY341" i="5"/>
  <c r="AZ341" i="5"/>
  <c r="BA341" i="5"/>
  <c r="BB341" i="5"/>
  <c r="AH340" i="5" s="1"/>
  <c r="BC341" i="5"/>
  <c r="BE341" i="5"/>
  <c r="BF341" i="5"/>
  <c r="BG341" i="5"/>
  <c r="BH341" i="5"/>
  <c r="BI341" i="5"/>
  <c r="AY342" i="5"/>
  <c r="AZ342" i="5"/>
  <c r="BA342" i="5"/>
  <c r="BB342" i="5"/>
  <c r="BC342" i="5"/>
  <c r="BE342" i="5"/>
  <c r="BF342" i="5"/>
  <c r="BG342" i="5"/>
  <c r="BH342" i="5"/>
  <c r="BI342" i="5"/>
  <c r="J343" i="5"/>
  <c r="AP344" i="5" s="1"/>
  <c r="AY343" i="5"/>
  <c r="AZ343" i="5"/>
  <c r="BA343" i="5"/>
  <c r="BB343" i="5"/>
  <c r="BC343" i="5"/>
  <c r="BE343" i="5"/>
  <c r="BF343" i="5"/>
  <c r="BG343" i="5"/>
  <c r="BH343" i="5"/>
  <c r="BI343" i="5"/>
  <c r="AY344" i="5"/>
  <c r="AZ344" i="5"/>
  <c r="BA344" i="5"/>
  <c r="BB344" i="5"/>
  <c r="BC344" i="5"/>
  <c r="BE344" i="5"/>
  <c r="BF344" i="5"/>
  <c r="BG344" i="5"/>
  <c r="BH344" i="5"/>
  <c r="AH343" i="5" s="1"/>
  <c r="BI344" i="5"/>
  <c r="AY345" i="5"/>
  <c r="AZ345" i="5"/>
  <c r="BA345" i="5"/>
  <c r="BB345" i="5"/>
  <c r="BC345" i="5"/>
  <c r="BE345" i="5"/>
  <c r="BF345" i="5"/>
  <c r="BG345" i="5"/>
  <c r="BH345" i="5"/>
  <c r="BI345" i="5"/>
  <c r="J346" i="5"/>
  <c r="AP346" i="5" s="1"/>
  <c r="AP348" i="5" s="1"/>
  <c r="AY346" i="5"/>
  <c r="AZ346" i="5"/>
  <c r="BA346" i="5"/>
  <c r="AB346" i="5" s="1"/>
  <c r="BB346" i="5"/>
  <c r="BC346" i="5"/>
  <c r="BE346" i="5"/>
  <c r="BF346" i="5"/>
  <c r="BG346" i="5"/>
  <c r="BH346" i="5"/>
  <c r="BI346" i="5"/>
  <c r="AY347" i="5"/>
  <c r="AZ347" i="5"/>
  <c r="BA347" i="5"/>
  <c r="BB347" i="5"/>
  <c r="BC347" i="5"/>
  <c r="BE347" i="5"/>
  <c r="BF347" i="5"/>
  <c r="BG347" i="5"/>
  <c r="BH347" i="5"/>
  <c r="BI347" i="5"/>
  <c r="AY348" i="5"/>
  <c r="AZ348" i="5"/>
  <c r="BA348" i="5"/>
  <c r="BB348" i="5"/>
  <c r="BC348" i="5"/>
  <c r="BE348" i="5"/>
  <c r="BF348" i="5"/>
  <c r="BG348" i="5"/>
  <c r="BH348" i="5"/>
  <c r="BI348" i="5"/>
  <c r="J349" i="5"/>
  <c r="AP350" i="5" s="1"/>
  <c r="AY349" i="5"/>
  <c r="AZ349" i="5"/>
  <c r="BA349" i="5"/>
  <c r="BB349" i="5"/>
  <c r="BC349" i="5"/>
  <c r="BE349" i="5"/>
  <c r="BF349" i="5"/>
  <c r="BG349" i="5"/>
  <c r="BH349" i="5"/>
  <c r="BI349" i="5"/>
  <c r="AY350" i="5"/>
  <c r="AZ350" i="5"/>
  <c r="BA350" i="5"/>
  <c r="BB350" i="5"/>
  <c r="BC350" i="5"/>
  <c r="BE350" i="5"/>
  <c r="BF350" i="5"/>
  <c r="BG350" i="5"/>
  <c r="BH350" i="5"/>
  <c r="BI350" i="5"/>
  <c r="AY351" i="5"/>
  <c r="AZ351" i="5"/>
  <c r="BA351" i="5"/>
  <c r="BB351" i="5"/>
  <c r="BC351" i="5"/>
  <c r="BE351" i="5"/>
  <c r="BF351" i="5"/>
  <c r="BG351" i="5"/>
  <c r="BH351" i="5"/>
  <c r="BI351" i="5"/>
  <c r="J352" i="5"/>
  <c r="AP352" i="5" s="1"/>
  <c r="AP354" i="5" s="1"/>
  <c r="AY352" i="5"/>
  <c r="AZ352" i="5"/>
  <c r="BA352" i="5"/>
  <c r="AB352" i="5" s="1"/>
  <c r="BB352" i="5"/>
  <c r="BC352" i="5"/>
  <c r="BE352" i="5"/>
  <c r="BF352" i="5"/>
  <c r="BG352" i="5"/>
  <c r="BH352" i="5"/>
  <c r="BI352" i="5"/>
  <c r="AY353" i="5"/>
  <c r="AZ353" i="5"/>
  <c r="BA353" i="5"/>
  <c r="BB353" i="5"/>
  <c r="BC353" i="5"/>
  <c r="AN352" i="5" s="1"/>
  <c r="BE353" i="5"/>
  <c r="BF353" i="5"/>
  <c r="BG353" i="5"/>
  <c r="BH353" i="5"/>
  <c r="BI353" i="5"/>
  <c r="AY354" i="5"/>
  <c r="AZ354" i="5"/>
  <c r="BA354" i="5"/>
  <c r="BB354" i="5"/>
  <c r="BC354" i="5"/>
  <c r="BE354" i="5"/>
  <c r="BF354" i="5"/>
  <c r="BG354" i="5"/>
  <c r="BH354" i="5"/>
  <c r="BI354" i="5"/>
  <c r="J355" i="5"/>
  <c r="AP356" i="5" s="1"/>
  <c r="AY355" i="5"/>
  <c r="AZ355" i="5"/>
  <c r="BA355" i="5"/>
  <c r="BB355" i="5"/>
  <c r="BC355" i="5"/>
  <c r="BE355" i="5"/>
  <c r="BF355" i="5"/>
  <c r="BG355" i="5"/>
  <c r="BH355" i="5"/>
  <c r="BI355" i="5"/>
  <c r="AY356" i="5"/>
  <c r="AZ356" i="5"/>
  <c r="BA356" i="5"/>
  <c r="BB356" i="5"/>
  <c r="AH352" i="5"/>
  <c r="BC356" i="5"/>
  <c r="BE356" i="5"/>
  <c r="BF356" i="5"/>
  <c r="BG356" i="5"/>
  <c r="BH356" i="5"/>
  <c r="BI356" i="5"/>
  <c r="AY357" i="5"/>
  <c r="AZ357" i="5"/>
  <c r="BA357" i="5"/>
  <c r="BB357" i="5"/>
  <c r="BC357" i="5"/>
  <c r="BE357" i="5"/>
  <c r="BF357" i="5"/>
  <c r="BG357" i="5"/>
  <c r="BH357" i="5"/>
  <c r="BI357" i="5"/>
  <c r="J358" i="5"/>
  <c r="AP358" i="5" s="1"/>
  <c r="AP360" i="5" s="1"/>
  <c r="AY358" i="5"/>
  <c r="AZ358" i="5"/>
  <c r="BA358" i="5"/>
  <c r="AB358" i="5" s="1"/>
  <c r="BB358" i="5"/>
  <c r="BC358" i="5"/>
  <c r="BE358" i="5"/>
  <c r="BF358" i="5"/>
  <c r="BG358" i="5"/>
  <c r="BH358" i="5"/>
  <c r="BI358" i="5"/>
  <c r="AY359" i="5"/>
  <c r="AZ359" i="5"/>
  <c r="BA359" i="5"/>
  <c r="BB359" i="5"/>
  <c r="BC359" i="5"/>
  <c r="AN358" i="5" s="1"/>
  <c r="BE359" i="5"/>
  <c r="BF359" i="5"/>
  <c r="BG359" i="5"/>
  <c r="BH359" i="5"/>
  <c r="AH361" i="5" s="1"/>
  <c r="BI359" i="5"/>
  <c r="AY360" i="5"/>
  <c r="AZ360" i="5"/>
  <c r="BA360" i="5"/>
  <c r="BB360" i="5"/>
  <c r="BC360" i="5"/>
  <c r="BE360" i="5"/>
  <c r="BF360" i="5"/>
  <c r="BG360" i="5"/>
  <c r="BH360" i="5"/>
  <c r="BI360" i="5"/>
  <c r="J361" i="5"/>
  <c r="AP362" i="5" s="1"/>
  <c r="AY361" i="5"/>
  <c r="AZ361" i="5"/>
  <c r="BA361" i="5"/>
  <c r="BB361" i="5"/>
  <c r="BC361" i="5"/>
  <c r="BE361" i="5"/>
  <c r="BF361" i="5"/>
  <c r="BG361" i="5"/>
  <c r="AB361" i="5" s="1"/>
  <c r="BH361" i="5"/>
  <c r="BI361" i="5"/>
  <c r="AY362" i="5"/>
  <c r="AZ362" i="5"/>
  <c r="V358" i="5" s="1"/>
  <c r="BA362" i="5"/>
  <c r="BB362" i="5"/>
  <c r="BC362" i="5"/>
  <c r="BE362" i="5"/>
  <c r="BF362" i="5"/>
  <c r="BG362" i="5"/>
  <c r="BH362" i="5"/>
  <c r="BI362" i="5"/>
  <c r="AY363" i="5"/>
  <c r="AZ363" i="5"/>
  <c r="BA363" i="5"/>
  <c r="BB363" i="5"/>
  <c r="BC363" i="5"/>
  <c r="BE363" i="5"/>
  <c r="BF363" i="5"/>
  <c r="BG363" i="5"/>
  <c r="BH363" i="5"/>
  <c r="BI363" i="5"/>
  <c r="J364" i="5"/>
  <c r="AP364" i="5" s="1"/>
  <c r="AP366" i="5" s="1"/>
  <c r="AY364" i="5"/>
  <c r="AZ364" i="5"/>
  <c r="BA364" i="5"/>
  <c r="BB364" i="5"/>
  <c r="BC364" i="5"/>
  <c r="BE364" i="5"/>
  <c r="BF364" i="5"/>
  <c r="BG364" i="5"/>
  <c r="BH364" i="5"/>
  <c r="BI364" i="5"/>
  <c r="AY365" i="5"/>
  <c r="AZ365" i="5"/>
  <c r="BA365" i="5"/>
  <c r="AB364" i="5" s="1"/>
  <c r="BB365" i="5"/>
  <c r="BC365" i="5"/>
  <c r="BE365" i="5"/>
  <c r="BF365" i="5"/>
  <c r="BG365" i="5"/>
  <c r="BH365" i="5"/>
  <c r="BI365" i="5"/>
  <c r="AY366" i="5"/>
  <c r="AZ366" i="5"/>
  <c r="BA366" i="5"/>
  <c r="BB366" i="5"/>
  <c r="BC366" i="5"/>
  <c r="BE366" i="5"/>
  <c r="BF366" i="5"/>
  <c r="BG366" i="5"/>
  <c r="BH366" i="5"/>
  <c r="BI366" i="5"/>
  <c r="J367" i="5"/>
  <c r="AP368" i="5" s="1"/>
  <c r="AY367" i="5"/>
  <c r="AZ367" i="5"/>
  <c r="BA367" i="5"/>
  <c r="BB367" i="5"/>
  <c r="BC367" i="5"/>
  <c r="BE367" i="5"/>
  <c r="BF367" i="5"/>
  <c r="BG367" i="5"/>
  <c r="BH367" i="5"/>
  <c r="BI367" i="5"/>
  <c r="AY368" i="5"/>
  <c r="AZ368" i="5"/>
  <c r="BA368" i="5"/>
  <c r="BB368" i="5"/>
  <c r="BC368" i="5"/>
  <c r="BE368" i="5"/>
  <c r="BF368" i="5"/>
  <c r="BG368" i="5"/>
  <c r="AB367" i="5" s="1"/>
  <c r="BH368" i="5"/>
  <c r="BI368" i="5"/>
  <c r="AY369" i="5"/>
  <c r="AZ369" i="5"/>
  <c r="BA369" i="5"/>
  <c r="BB369" i="5"/>
  <c r="BC369" i="5"/>
  <c r="BE369" i="5"/>
  <c r="BF369" i="5"/>
  <c r="BG369" i="5"/>
  <c r="BH369" i="5"/>
  <c r="BI369" i="5"/>
  <c r="AB238" i="5"/>
  <c r="V166" i="5"/>
  <c r="AN193" i="5"/>
  <c r="AH166" i="5"/>
  <c r="AH124" i="5"/>
  <c r="AH79" i="5"/>
  <c r="AN109" i="5"/>
  <c r="AB118" i="5"/>
  <c r="V115" i="5"/>
  <c r="V91" i="5"/>
  <c r="AN70" i="5"/>
  <c r="P115" i="5"/>
  <c r="V82" i="5"/>
  <c r="P67" i="5"/>
  <c r="AH292" i="5"/>
  <c r="AN307" i="5"/>
  <c r="AB355" i="5"/>
  <c r="AB310" i="5"/>
  <c r="V310" i="5"/>
  <c r="AH355" i="5"/>
  <c r="AB259" i="5"/>
  <c r="AN214" i="5"/>
  <c r="P214" i="5"/>
  <c r="V304" i="5"/>
  <c r="P271" i="5"/>
  <c r="AH337" i="5"/>
  <c r="AH310" i="5"/>
  <c r="P253" i="5"/>
  <c r="AB331" i="5"/>
  <c r="AN298" i="5"/>
  <c r="V259" i="5"/>
  <c r="AB214" i="5"/>
  <c r="P178" i="5"/>
  <c r="P274" i="5"/>
  <c r="P220" i="5"/>
  <c r="V199" i="5"/>
  <c r="AN172" i="5"/>
  <c r="V340" i="5" l="1"/>
  <c r="AB199" i="5"/>
  <c r="AH61" i="5"/>
  <c r="P28" i="5"/>
  <c r="P340" i="5"/>
  <c r="V343" i="5"/>
  <c r="AB325" i="5"/>
  <c r="V325" i="5"/>
  <c r="AN322" i="5"/>
  <c r="AN316" i="5"/>
  <c r="AH199" i="5"/>
  <c r="P181" i="5"/>
  <c r="V178" i="5"/>
  <c r="P163" i="5"/>
  <c r="AH151" i="5"/>
  <c r="AH121" i="5"/>
  <c r="AB115" i="5"/>
  <c r="V106" i="5"/>
  <c r="AH64" i="5"/>
  <c r="V52" i="5"/>
  <c r="AH46" i="5"/>
  <c r="AN34" i="5"/>
  <c r="V37" i="5"/>
  <c r="V25" i="5"/>
  <c r="AB25" i="5"/>
  <c r="V19" i="5"/>
  <c r="P19" i="5"/>
  <c r="V16" i="5"/>
  <c r="AN10" i="5"/>
  <c r="P106" i="5"/>
  <c r="V61" i="5"/>
  <c r="AH358" i="5"/>
  <c r="AO358" i="5" s="1"/>
  <c r="P361" i="5"/>
  <c r="P358" i="5"/>
  <c r="AN346" i="5"/>
  <c r="P346" i="5"/>
  <c r="AB337" i="5"/>
  <c r="P337" i="5"/>
  <c r="AN331" i="5"/>
  <c r="V328" i="5"/>
  <c r="AN304" i="5"/>
  <c r="AB298" i="5"/>
  <c r="AH301" i="5"/>
  <c r="P298" i="5"/>
  <c r="P301" i="5"/>
  <c r="AB301" i="5"/>
  <c r="V277" i="5"/>
  <c r="AB274" i="5"/>
  <c r="V262" i="5"/>
  <c r="AN262" i="5"/>
  <c r="P262" i="5"/>
  <c r="V265" i="5"/>
  <c r="AH265" i="5"/>
  <c r="AH238" i="5"/>
  <c r="AB217" i="5"/>
  <c r="V214" i="5"/>
  <c r="AO214" i="5" s="1"/>
  <c r="AN190" i="5"/>
  <c r="AH157" i="5"/>
  <c r="P154" i="5"/>
  <c r="AN127" i="5"/>
  <c r="V124" i="5"/>
  <c r="AN97" i="5"/>
  <c r="AH67" i="5"/>
  <c r="AN64" i="5"/>
  <c r="P64" i="5"/>
  <c r="P40" i="5"/>
  <c r="AH367" i="5"/>
  <c r="AN343" i="5"/>
  <c r="AN58" i="5"/>
  <c r="AB349" i="5"/>
  <c r="P349" i="5"/>
  <c r="V346" i="5"/>
  <c r="P334" i="5"/>
  <c r="AN313" i="5"/>
  <c r="P313" i="5"/>
  <c r="AB313" i="5"/>
  <c r="V307" i="5"/>
  <c r="P295" i="5"/>
  <c r="V292" i="5"/>
  <c r="AB271" i="5"/>
  <c r="P235" i="5"/>
  <c r="AH229" i="5"/>
  <c r="AH220" i="5"/>
  <c r="AB208" i="5"/>
  <c r="AH211" i="5"/>
  <c r="AN208" i="5"/>
  <c r="P208" i="5"/>
  <c r="AN205" i="5"/>
  <c r="P205" i="5"/>
  <c r="P202" i="5"/>
  <c r="P160" i="5"/>
  <c r="AB160" i="5"/>
  <c r="AH136" i="5"/>
  <c r="P133" i="5"/>
  <c r="P130" i="5"/>
  <c r="P226" i="5"/>
  <c r="AN223" i="5"/>
  <c r="P109" i="5"/>
  <c r="P37" i="5"/>
  <c r="V349" i="5"/>
  <c r="AH346" i="5"/>
  <c r="AO346" i="5" s="1"/>
  <c r="AH295" i="5"/>
  <c r="AB283" i="5"/>
  <c r="AN277" i="5"/>
  <c r="P277" i="5"/>
  <c r="AN268" i="5"/>
  <c r="AN265" i="5"/>
  <c r="P265" i="5"/>
  <c r="AN232" i="5"/>
  <c r="P232" i="5"/>
  <c r="P229" i="5"/>
  <c r="AH226" i="5"/>
  <c r="V223" i="5"/>
  <c r="AB220" i="5"/>
  <c r="AN217" i="5"/>
  <c r="AN211" i="5"/>
  <c r="V208" i="5"/>
  <c r="AO208" i="5" s="1"/>
  <c r="AN181" i="5"/>
  <c r="AB157" i="5"/>
  <c r="V157" i="5"/>
  <c r="AB136" i="5"/>
  <c r="AN121" i="5"/>
  <c r="P121" i="5"/>
  <c r="AN100" i="5"/>
  <c r="P100" i="5"/>
  <c r="V97" i="5"/>
  <c r="V67" i="5"/>
  <c r="AO67" i="5" s="1"/>
  <c r="AN364" i="5"/>
  <c r="P364" i="5"/>
  <c r="AN280" i="5"/>
  <c r="V283" i="5"/>
  <c r="V271" i="5"/>
  <c r="AH271" i="5"/>
  <c r="AB262" i="5"/>
  <c r="AH217" i="5"/>
  <c r="AN61" i="5"/>
  <c r="V28" i="5"/>
  <c r="AB319" i="5"/>
  <c r="AH307" i="5"/>
  <c r="V256" i="5"/>
  <c r="P247" i="5"/>
  <c r="V244" i="5"/>
  <c r="AH241" i="5"/>
  <c r="P238" i="5"/>
  <c r="AB187" i="5"/>
  <c r="AB181" i="5"/>
  <c r="V172" i="5"/>
  <c r="AH169" i="5"/>
  <c r="AH112" i="5"/>
  <c r="P31" i="5"/>
  <c r="V364" i="5"/>
  <c r="V361" i="5"/>
  <c r="AN337" i="5"/>
  <c r="AO337" i="5" s="1"/>
  <c r="V337" i="5"/>
  <c r="AN325" i="5"/>
  <c r="AN292" i="5"/>
  <c r="V295" i="5"/>
  <c r="V253" i="5"/>
  <c r="AB250" i="5"/>
  <c r="AB244" i="5"/>
  <c r="AB196" i="5"/>
  <c r="V160" i="5"/>
  <c r="AB163" i="5"/>
  <c r="AH160" i="5"/>
  <c r="AB151" i="5"/>
  <c r="AH148" i="5"/>
  <c r="AH139" i="5"/>
  <c r="AH76" i="5"/>
  <c r="V76" i="5"/>
  <c r="V55" i="5"/>
  <c r="AB52" i="5"/>
  <c r="AN40" i="5"/>
  <c r="AB184" i="5"/>
  <c r="P184" i="5"/>
  <c r="V163" i="5"/>
  <c r="AH163" i="5"/>
  <c r="AO163" i="5" s="1"/>
  <c r="AB142" i="5"/>
  <c r="AN142" i="5"/>
  <c r="P142" i="5"/>
  <c r="AH133" i="5"/>
  <c r="P118" i="5"/>
  <c r="AN118" i="5"/>
  <c r="AB100" i="5"/>
  <c r="AN88" i="5"/>
  <c r="P88" i="5"/>
  <c r="AB88" i="5"/>
  <c r="P91" i="5"/>
  <c r="V58" i="5"/>
  <c r="AN52" i="5"/>
  <c r="P52" i="5"/>
  <c r="AN46" i="5"/>
  <c r="P46" i="5"/>
  <c r="AN43" i="5"/>
  <c r="AB40" i="5"/>
  <c r="AH28" i="5"/>
  <c r="AB22" i="5"/>
  <c r="AN13" i="5"/>
  <c r="P10" i="5"/>
  <c r="AN349" i="5"/>
  <c r="P328" i="5"/>
  <c r="AN310" i="5"/>
  <c r="AB304" i="5"/>
  <c r="AH298" i="5"/>
  <c r="AB292" i="5"/>
  <c r="P286" i="5"/>
  <c r="AH289" i="5"/>
  <c r="V280" i="5"/>
  <c r="P280" i="5"/>
  <c r="AH274" i="5"/>
  <c r="AO274" i="5" s="1"/>
  <c r="AB268" i="5"/>
  <c r="AN238" i="5"/>
  <c r="AB226" i="5"/>
  <c r="V229" i="5"/>
  <c r="V220" i="5"/>
  <c r="V217" i="5"/>
  <c r="V202" i="5"/>
  <c r="AO202" i="5" s="1"/>
  <c r="V196" i="5"/>
  <c r="AB193" i="5"/>
  <c r="V175" i="5"/>
  <c r="AB166" i="5"/>
  <c r="P151" i="5"/>
  <c r="P136" i="5"/>
  <c r="AB139" i="5"/>
  <c r="V139" i="5"/>
  <c r="AN139" i="5"/>
  <c r="P139" i="5"/>
  <c r="V133" i="5"/>
  <c r="AB130" i="5"/>
  <c r="AB124" i="5"/>
  <c r="V121" i="5"/>
  <c r="AH106" i="5"/>
  <c r="AN82" i="5"/>
  <c r="AN73" i="5"/>
  <c r="AB58" i="5"/>
  <c r="P55" i="5"/>
  <c r="AB49" i="5"/>
  <c r="V43" i="5"/>
  <c r="AN31" i="5"/>
  <c r="P16" i="5"/>
  <c r="AB19" i="5"/>
  <c r="V13" i="5"/>
  <c r="AB10" i="5"/>
  <c r="AH364" i="5"/>
  <c r="V367" i="5"/>
  <c r="V334" i="5"/>
  <c r="AH328" i="5"/>
  <c r="AH322" i="5"/>
  <c r="AH319" i="5"/>
  <c r="AB289" i="5"/>
  <c r="P289" i="5"/>
  <c r="V274" i="5"/>
  <c r="AB256" i="5"/>
  <c r="AH253" i="5"/>
  <c r="AB241" i="5"/>
  <c r="AB211" i="5"/>
  <c r="P199" i="5"/>
  <c r="AH196" i="5"/>
  <c r="AH193" i="5"/>
  <c r="AN175" i="5"/>
  <c r="AH142" i="5"/>
  <c r="P145" i="5"/>
  <c r="P127" i="5"/>
  <c r="P112" i="5"/>
  <c r="AN106" i="5"/>
  <c r="AO106" i="5" s="1"/>
  <c r="AB97" i="5"/>
  <c r="AH94" i="5"/>
  <c r="V88" i="5"/>
  <c r="P76" i="5"/>
  <c r="AB76" i="5"/>
  <c r="AH70" i="5"/>
  <c r="AO70" i="5" s="1"/>
  <c r="AH58" i="5"/>
  <c r="P61" i="5"/>
  <c r="V49" i="5"/>
  <c r="AB43" i="5"/>
  <c r="V31" i="5"/>
  <c r="P13" i="5"/>
  <c r="P367" i="5"/>
  <c r="AN334" i="5"/>
  <c r="AN319" i="5"/>
  <c r="V316" i="5"/>
  <c r="AB295" i="5"/>
  <c r="AN286" i="5"/>
  <c r="AH250" i="5"/>
  <c r="AN355" i="5"/>
  <c r="P355" i="5"/>
  <c r="V352" i="5"/>
  <c r="AH349" i="5"/>
  <c r="AB340" i="5"/>
  <c r="V322" i="5"/>
  <c r="P316" i="5"/>
  <c r="P304" i="5"/>
  <c r="AO304" i="5" s="1"/>
  <c r="AN367" i="5"/>
  <c r="AN361" i="5"/>
  <c r="AO361" i="5" s="1"/>
  <c r="AB328" i="5"/>
  <c r="AH316" i="5"/>
  <c r="AH313" i="5"/>
  <c r="V301" i="5"/>
  <c r="AN295" i="5"/>
  <c r="AH244" i="5"/>
  <c r="P343" i="5"/>
  <c r="AN328" i="5"/>
  <c r="AO328" i="5" s="1"/>
  <c r="AB322" i="5"/>
  <c r="V319" i="5"/>
  <c r="P307" i="5"/>
  <c r="AO307" i="5" s="1"/>
  <c r="AN289" i="5"/>
  <c r="AO289" i="5" s="1"/>
  <c r="AN256" i="5"/>
  <c r="P256" i="5"/>
  <c r="AH259" i="5"/>
  <c r="V247" i="5"/>
  <c r="AN244" i="5"/>
  <c r="AH223" i="5"/>
  <c r="AN196" i="5"/>
  <c r="AH190" i="5"/>
  <c r="AB169" i="5"/>
  <c r="AB154" i="5"/>
  <c r="AB133" i="5"/>
  <c r="AH130" i="5"/>
  <c r="P124" i="5"/>
  <c r="AH34" i="5"/>
  <c r="AN37" i="5"/>
  <c r="V34" i="5"/>
  <c r="AH22" i="5"/>
  <c r="P352" i="5"/>
  <c r="AB343" i="5"/>
  <c r="AN340" i="5"/>
  <c r="AO340" i="5" s="1"/>
  <c r="P310" i="5"/>
  <c r="P292" i="5"/>
  <c r="AH280" i="5"/>
  <c r="AB280" i="5"/>
  <c r="AN271" i="5"/>
  <c r="V250" i="5"/>
  <c r="AN247" i="5"/>
  <c r="AN235" i="5"/>
  <c r="AN229" i="5"/>
  <c r="AB205" i="5"/>
  <c r="P196" i="5"/>
  <c r="V193" i="5"/>
  <c r="AO193" i="5" s="1"/>
  <c r="AB178" i="5"/>
  <c r="AO178" i="5" s="1"/>
  <c r="P172" i="5"/>
  <c r="AO172" i="5" s="1"/>
  <c r="AN166" i="5"/>
  <c r="P166" i="5"/>
  <c r="V169" i="5"/>
  <c r="AN160" i="5"/>
  <c r="V154" i="5"/>
  <c r="P157" i="5"/>
  <c r="AO157" i="5" s="1"/>
  <c r="P148" i="5"/>
  <c r="V130" i="5"/>
  <c r="V127" i="5"/>
  <c r="V112" i="5"/>
  <c r="AB109" i="5"/>
  <c r="AH100" i="5"/>
  <c r="AH97" i="5"/>
  <c r="AB79" i="5"/>
  <c r="AO79" i="5" s="1"/>
  <c r="AN76" i="5"/>
  <c r="P49" i="5"/>
  <c r="P34" i="5"/>
  <c r="AN16" i="5"/>
  <c r="AO16" i="5" s="1"/>
  <c r="AH16" i="5"/>
  <c r="AH283" i="5"/>
  <c r="P268" i="5"/>
  <c r="AN253" i="5"/>
  <c r="AO253" i="5" s="1"/>
  <c r="AB253" i="5"/>
  <c r="P244" i="5"/>
  <c r="V238" i="5"/>
  <c r="AO238" i="5" s="1"/>
  <c r="AN226" i="5"/>
  <c r="AO226" i="5" s="1"/>
  <c r="AH205" i="5"/>
  <c r="AN199" i="5"/>
  <c r="AO199" i="5" s="1"/>
  <c r="V190" i="5"/>
  <c r="AH187" i="5"/>
  <c r="AN184" i="5"/>
  <c r="P175" i="5"/>
  <c r="AH145" i="5"/>
  <c r="AN133" i="5"/>
  <c r="AO133" i="5" s="1"/>
  <c r="AH109" i="5"/>
  <c r="AO109" i="5" s="1"/>
  <c r="AH103" i="5"/>
  <c r="AH88" i="5"/>
  <c r="AB73" i="5"/>
  <c r="AB55" i="5"/>
  <c r="AH52" i="5"/>
  <c r="AH49" i="5"/>
  <c r="V46" i="5"/>
  <c r="AO46" i="5" s="1"/>
  <c r="AH43" i="5"/>
  <c r="AN25" i="5"/>
  <c r="P25" i="5"/>
  <c r="V22" i="5"/>
  <c r="V355" i="5"/>
  <c r="AH331" i="5"/>
  <c r="AO331" i="5" s="1"/>
  <c r="P325" i="5"/>
  <c r="AN301" i="5"/>
  <c r="AO301" i="5" s="1"/>
  <c r="V286" i="5"/>
  <c r="P283" i="5"/>
  <c r="V268" i="5"/>
  <c r="AO268" i="5" s="1"/>
  <c r="AB265" i="5"/>
  <c r="AO265" i="5" s="1"/>
  <c r="AH262" i="5"/>
  <c r="AO262" i="5" s="1"/>
  <c r="AN259" i="5"/>
  <c r="AO259" i="5" s="1"/>
  <c r="AB247" i="5"/>
  <c r="AH235" i="5"/>
  <c r="AB229" i="5"/>
  <c r="AB223" i="5"/>
  <c r="P223" i="5"/>
  <c r="P217" i="5"/>
  <c r="AO217" i="5" s="1"/>
  <c r="P211" i="5"/>
  <c r="AO211" i="5" s="1"/>
  <c r="P190" i="5"/>
  <c r="AN187" i="5"/>
  <c r="AH181" i="5"/>
  <c r="AO181" i="5" s="1"/>
  <c r="AH175" i="5"/>
  <c r="V148" i="5"/>
  <c r="AN151" i="5"/>
  <c r="AB148" i="5"/>
  <c r="AN145" i="5"/>
  <c r="V142" i="5"/>
  <c r="AB145" i="5"/>
  <c r="AN136" i="5"/>
  <c r="AO136" i="5" s="1"/>
  <c r="AH127" i="5"/>
  <c r="AN124" i="5"/>
  <c r="V100" i="5"/>
  <c r="AN94" i="5"/>
  <c r="AO94" i="5" s="1"/>
  <c r="P94" i="5"/>
  <c r="AH91" i="5"/>
  <c r="P85" i="5"/>
  <c r="AB85" i="5"/>
  <c r="AO85" i="5" s="1"/>
  <c r="P82" i="5"/>
  <c r="AB64" i="5"/>
  <c r="AN22" i="5"/>
  <c r="P22" i="5"/>
  <c r="AN19" i="5"/>
  <c r="AH13" i="5"/>
  <c r="AH55" i="5"/>
  <c r="V40" i="5"/>
  <c r="AB34" i="5"/>
  <c r="AB28" i="5"/>
  <c r="AH25" i="5"/>
  <c r="AN154" i="5"/>
  <c r="AO154" i="5" s="1"/>
  <c r="AN148" i="5"/>
  <c r="V145" i="5"/>
  <c r="AN130" i="5"/>
  <c r="AB127" i="5"/>
  <c r="AB112" i="5"/>
  <c r="AB103" i="5"/>
  <c r="AB91" i="5"/>
  <c r="AH82" i="5"/>
  <c r="AO82" i="5" s="1"/>
  <c r="P73" i="5"/>
  <c r="AB61" i="5"/>
  <c r="AO61" i="5" s="1"/>
  <c r="AN55" i="5"/>
  <c r="AO55" i="5" s="1"/>
  <c r="AN49" i="5"/>
  <c r="AH40" i="5"/>
  <c r="AN28" i="5"/>
  <c r="AH19" i="5"/>
  <c r="AB13" i="5"/>
  <c r="V10" i="5"/>
  <c r="V184" i="5"/>
  <c r="V151" i="5"/>
  <c r="AH115" i="5"/>
  <c r="AO115" i="5" s="1"/>
  <c r="P58" i="5"/>
  <c r="AO58" i="5" s="1"/>
  <c r="P43" i="5"/>
  <c r="AB37" i="5"/>
  <c r="AB31" i="5"/>
  <c r="AO31" i="5" s="1"/>
  <c r="AH10" i="5"/>
  <c r="AO10" i="5" s="1"/>
  <c r="AP10" i="5" s="1"/>
  <c r="AP12" i="5" s="1"/>
  <c r="AS214" i="5" l="1"/>
  <c r="AS216" i="5" s="1"/>
  <c r="AT214" i="5"/>
  <c r="AT216" i="5" s="1"/>
  <c r="AR214" i="5"/>
  <c r="AR216" i="5" s="1"/>
  <c r="AU214" i="5"/>
  <c r="AU216" i="5" s="1"/>
  <c r="AQ214" i="5"/>
  <c r="AQ216" i="5" s="1"/>
  <c r="AO325" i="5"/>
  <c r="AO88" i="5"/>
  <c r="AO97" i="5"/>
  <c r="AR98" i="5" s="1"/>
  <c r="AO343" i="5"/>
  <c r="AO313" i="5"/>
  <c r="AO367" i="5"/>
  <c r="AO277" i="5"/>
  <c r="AS278" i="5" s="1"/>
  <c r="AO28" i="5"/>
  <c r="AO64" i="5"/>
  <c r="AO124" i="5"/>
  <c r="AR124" i="5" s="1"/>
  <c r="AR126" i="5" s="1"/>
  <c r="AO142" i="5"/>
  <c r="AR142" i="5" s="1"/>
  <c r="AR144" i="5" s="1"/>
  <c r="AO52" i="5"/>
  <c r="AO160" i="5"/>
  <c r="AO292" i="5"/>
  <c r="AU292" i="5" s="1"/>
  <c r="AU294" i="5" s="1"/>
  <c r="AO316" i="5"/>
  <c r="AU316" i="5" s="1"/>
  <c r="AU318" i="5" s="1"/>
  <c r="AO349" i="5"/>
  <c r="AO298" i="5"/>
  <c r="AO241" i="5"/>
  <c r="AS242" i="5" s="1"/>
  <c r="AO112" i="5"/>
  <c r="AU112" i="5" s="1"/>
  <c r="AU114" i="5" s="1"/>
  <c r="AO76" i="5"/>
  <c r="AO271" i="5"/>
  <c r="AO310" i="5"/>
  <c r="AS310" i="5" s="1"/>
  <c r="AS312" i="5" s="1"/>
  <c r="AO322" i="5"/>
  <c r="AU322" i="5" s="1"/>
  <c r="AU324" i="5" s="1"/>
  <c r="AO295" i="5"/>
  <c r="AO334" i="5"/>
  <c r="AO118" i="5"/>
  <c r="AR118" i="5" s="1"/>
  <c r="AR120" i="5" s="1"/>
  <c r="AO220" i="5"/>
  <c r="AR220" i="5" s="1"/>
  <c r="AR222" i="5" s="1"/>
  <c r="AT242" i="5"/>
  <c r="AU242" i="5"/>
  <c r="AU68" i="5"/>
  <c r="AR68" i="5"/>
  <c r="AS68" i="5"/>
  <c r="AQ68" i="5"/>
  <c r="AT68" i="5"/>
  <c r="AT70" i="5"/>
  <c r="AT72" i="5" s="1"/>
  <c r="AU70" i="5"/>
  <c r="AU72" i="5" s="1"/>
  <c r="AS70" i="5"/>
  <c r="AS72" i="5" s="1"/>
  <c r="AR70" i="5"/>
  <c r="AR72" i="5" s="1"/>
  <c r="AQ70" i="5"/>
  <c r="AQ72" i="5" s="1"/>
  <c r="AU118" i="5"/>
  <c r="AU120" i="5" s="1"/>
  <c r="AS118" i="5"/>
  <c r="AS120" i="5" s="1"/>
  <c r="AQ118" i="5"/>
  <c r="AQ120" i="5" s="1"/>
  <c r="AU274" i="5"/>
  <c r="AU276" i="5" s="1"/>
  <c r="AS274" i="5"/>
  <c r="AS276" i="5" s="1"/>
  <c r="AQ274" i="5"/>
  <c r="AQ276" i="5" s="1"/>
  <c r="AR274" i="5"/>
  <c r="AR276" i="5" s="1"/>
  <c r="AT274" i="5"/>
  <c r="AT276" i="5" s="1"/>
  <c r="AR338" i="5"/>
  <c r="AU338" i="5"/>
  <c r="AS338" i="5"/>
  <c r="AT338" i="5"/>
  <c r="AQ338" i="5"/>
  <c r="AQ208" i="5"/>
  <c r="AQ210" i="5" s="1"/>
  <c r="AS208" i="5"/>
  <c r="AS210" i="5" s="1"/>
  <c r="AU208" i="5"/>
  <c r="AU210" i="5" s="1"/>
  <c r="AT208" i="5"/>
  <c r="AT210" i="5" s="1"/>
  <c r="AR208" i="5"/>
  <c r="AR210" i="5" s="1"/>
  <c r="AT346" i="5"/>
  <c r="AT348" i="5" s="1"/>
  <c r="AR346" i="5"/>
  <c r="AR348" i="5" s="1"/>
  <c r="AU346" i="5"/>
  <c r="AU348" i="5" s="1"/>
  <c r="AS346" i="5"/>
  <c r="AS348" i="5" s="1"/>
  <c r="AQ346" i="5"/>
  <c r="AQ348" i="5" s="1"/>
  <c r="AT106" i="5"/>
  <c r="AT108" i="5" s="1"/>
  <c r="AR106" i="5"/>
  <c r="AR108" i="5" s="1"/>
  <c r="AQ106" i="5"/>
  <c r="AQ108" i="5" s="1"/>
  <c r="AS106" i="5"/>
  <c r="AS108" i="5" s="1"/>
  <c r="AU106" i="5"/>
  <c r="AU108" i="5" s="1"/>
  <c r="AR164" i="5"/>
  <c r="AU164" i="5"/>
  <c r="AT164" i="5"/>
  <c r="AS164" i="5"/>
  <c r="AQ164" i="5"/>
  <c r="AQ220" i="5"/>
  <c r="AQ222" i="5" s="1"/>
  <c r="AT278" i="5"/>
  <c r="AR278" i="5"/>
  <c r="AO283" i="5"/>
  <c r="AO49" i="5"/>
  <c r="AS50" i="5" s="1"/>
  <c r="AO130" i="5"/>
  <c r="AU130" i="5" s="1"/>
  <c r="AU132" i="5" s="1"/>
  <c r="AO187" i="5"/>
  <c r="AU188" i="5" s="1"/>
  <c r="AO139" i="5"/>
  <c r="AT202" i="5"/>
  <c r="AT204" i="5" s="1"/>
  <c r="AQ202" i="5"/>
  <c r="AQ204" i="5" s="1"/>
  <c r="AS202" i="5"/>
  <c r="AS204" i="5" s="1"/>
  <c r="AU202" i="5"/>
  <c r="AU204" i="5" s="1"/>
  <c r="AR202" i="5"/>
  <c r="AR204" i="5" s="1"/>
  <c r="AO121" i="5"/>
  <c r="AQ358" i="5"/>
  <c r="AQ360" i="5" s="1"/>
  <c r="AR358" i="5"/>
  <c r="AR360" i="5" s="1"/>
  <c r="AU358" i="5"/>
  <c r="AU360" i="5" s="1"/>
  <c r="AS358" i="5"/>
  <c r="AS360" i="5" s="1"/>
  <c r="AT358" i="5"/>
  <c r="AT360" i="5" s="1"/>
  <c r="AO175" i="5"/>
  <c r="AO205" i="5"/>
  <c r="AT206" i="5" s="1"/>
  <c r="AO169" i="5"/>
  <c r="AQ170" i="5" s="1"/>
  <c r="AO256" i="5"/>
  <c r="AT256" i="5" s="1"/>
  <c r="AT258" i="5" s="1"/>
  <c r="AO352" i="5"/>
  <c r="AS298" i="5"/>
  <c r="AS300" i="5" s="1"/>
  <c r="AR298" i="5"/>
  <c r="AR300" i="5" s="1"/>
  <c r="AT298" i="5"/>
  <c r="AT300" i="5" s="1"/>
  <c r="AU298" i="5"/>
  <c r="AU300" i="5" s="1"/>
  <c r="AQ298" i="5"/>
  <c r="AQ300" i="5" s="1"/>
  <c r="AO364" i="5"/>
  <c r="AO232" i="5"/>
  <c r="AT284" i="5"/>
  <c r="AR284" i="5"/>
  <c r="AS284" i="5"/>
  <c r="AU284" i="5"/>
  <c r="AQ284" i="5"/>
  <c r="AS292" i="5"/>
  <c r="AS294" i="5" s="1"/>
  <c r="AR292" i="5"/>
  <c r="AR294" i="5" s="1"/>
  <c r="AS178" i="5"/>
  <c r="AS180" i="5" s="1"/>
  <c r="AU178" i="5"/>
  <c r="AU180" i="5" s="1"/>
  <c r="AT178" i="5"/>
  <c r="AT180" i="5" s="1"/>
  <c r="AQ178" i="5"/>
  <c r="AQ180" i="5" s="1"/>
  <c r="AR178" i="5"/>
  <c r="AR180" i="5" s="1"/>
  <c r="AT310" i="5"/>
  <c r="AT312" i="5" s="1"/>
  <c r="AU310" i="5"/>
  <c r="AU312" i="5" s="1"/>
  <c r="AQ310" i="5"/>
  <c r="AQ312" i="5" s="1"/>
  <c r="AR170" i="5"/>
  <c r="AU170" i="5"/>
  <c r="AQ322" i="5"/>
  <c r="AQ324" i="5" s="1"/>
  <c r="AS352" i="5"/>
  <c r="AS354" i="5" s="1"/>
  <c r="AU352" i="5"/>
  <c r="AU354" i="5" s="1"/>
  <c r="AQ352" i="5"/>
  <c r="AQ354" i="5" s="1"/>
  <c r="AR352" i="5"/>
  <c r="AR354" i="5" s="1"/>
  <c r="AT352" i="5"/>
  <c r="AT354" i="5" s="1"/>
  <c r="AQ194" i="5"/>
  <c r="AT194" i="5"/>
  <c r="AU194" i="5"/>
  <c r="AR194" i="5"/>
  <c r="AS194" i="5"/>
  <c r="AQ268" i="5"/>
  <c r="AQ270" i="5" s="1"/>
  <c r="AT268" i="5"/>
  <c r="AT270" i="5" s="1"/>
  <c r="AS268" i="5"/>
  <c r="AS270" i="5" s="1"/>
  <c r="AR268" i="5"/>
  <c r="AR270" i="5" s="1"/>
  <c r="AU268" i="5"/>
  <c r="AU270" i="5" s="1"/>
  <c r="AR326" i="5"/>
  <c r="AU326" i="5"/>
  <c r="AS326" i="5"/>
  <c r="AT326" i="5"/>
  <c r="AQ326" i="5"/>
  <c r="AT238" i="5"/>
  <c r="AT240" i="5" s="1"/>
  <c r="AR238" i="5"/>
  <c r="AR240" i="5" s="1"/>
  <c r="AS238" i="5"/>
  <c r="AS240" i="5" s="1"/>
  <c r="AU238" i="5"/>
  <c r="AU240" i="5" s="1"/>
  <c r="AQ238" i="5"/>
  <c r="AQ240" i="5" s="1"/>
  <c r="AT344" i="5"/>
  <c r="AQ344" i="5"/>
  <c r="AU344" i="5"/>
  <c r="AS344" i="5"/>
  <c r="AR344" i="5"/>
  <c r="AT32" i="5"/>
  <c r="AQ32" i="5"/>
  <c r="AR32" i="5"/>
  <c r="AS32" i="5"/>
  <c r="AU32" i="5"/>
  <c r="AQ154" i="5"/>
  <c r="AQ156" i="5" s="1"/>
  <c r="AT154" i="5"/>
  <c r="AT156" i="5" s="1"/>
  <c r="AS154" i="5"/>
  <c r="AS156" i="5" s="1"/>
  <c r="AR154" i="5"/>
  <c r="AR156" i="5" s="1"/>
  <c r="AU154" i="5"/>
  <c r="AU156" i="5" s="1"/>
  <c r="AT130" i="5"/>
  <c r="AT132" i="5" s="1"/>
  <c r="AQ130" i="5"/>
  <c r="AQ132" i="5" s="1"/>
  <c r="AS130" i="5"/>
  <c r="AS132" i="5" s="1"/>
  <c r="AQ28" i="5"/>
  <c r="AQ30" i="5" s="1"/>
  <c r="AU28" i="5"/>
  <c r="AU30" i="5" s="1"/>
  <c r="AR28" i="5"/>
  <c r="AR30" i="5" s="1"/>
  <c r="AS28" i="5"/>
  <c r="AS30" i="5" s="1"/>
  <c r="AT28" i="5"/>
  <c r="AT30" i="5" s="1"/>
  <c r="AQ62" i="5"/>
  <c r="AS62" i="5"/>
  <c r="AU62" i="5"/>
  <c r="AT62" i="5"/>
  <c r="AR62" i="5"/>
  <c r="AO13" i="5"/>
  <c r="AQ64" i="5"/>
  <c r="AQ66" i="5" s="1"/>
  <c r="AU64" i="5"/>
  <c r="AU66" i="5" s="1"/>
  <c r="AR64" i="5"/>
  <c r="AR66" i="5" s="1"/>
  <c r="AS64" i="5"/>
  <c r="AS66" i="5" s="1"/>
  <c r="AT64" i="5"/>
  <c r="AT66" i="5" s="1"/>
  <c r="AO91" i="5"/>
  <c r="AQ124" i="5"/>
  <c r="AQ126" i="5" s="1"/>
  <c r="AU124" i="5"/>
  <c r="AU126" i="5" s="1"/>
  <c r="AU142" i="5"/>
  <c r="AU144" i="5" s="1"/>
  <c r="AQ260" i="5"/>
  <c r="AS260" i="5"/>
  <c r="AU260" i="5"/>
  <c r="AT260" i="5"/>
  <c r="AR260" i="5"/>
  <c r="AT332" i="5"/>
  <c r="AU332" i="5"/>
  <c r="AQ332" i="5"/>
  <c r="AR332" i="5"/>
  <c r="AS332" i="5"/>
  <c r="AO25" i="5"/>
  <c r="AU52" i="5"/>
  <c r="AU54" i="5" s="1"/>
  <c r="AR52" i="5"/>
  <c r="AR54" i="5" s="1"/>
  <c r="AQ52" i="5"/>
  <c r="AQ54" i="5" s="1"/>
  <c r="AT52" i="5"/>
  <c r="AT54" i="5" s="1"/>
  <c r="AS52" i="5"/>
  <c r="AS54" i="5" s="1"/>
  <c r="AO103" i="5"/>
  <c r="AQ200" i="5"/>
  <c r="AU200" i="5"/>
  <c r="AS200" i="5"/>
  <c r="AR200" i="5"/>
  <c r="AT200" i="5"/>
  <c r="AO100" i="5"/>
  <c r="AT160" i="5"/>
  <c r="AT162" i="5" s="1"/>
  <c r="AR160" i="5"/>
  <c r="AR162" i="5" s="1"/>
  <c r="AS160" i="5"/>
  <c r="AS162" i="5" s="1"/>
  <c r="AQ160" i="5"/>
  <c r="AQ162" i="5" s="1"/>
  <c r="AU160" i="5"/>
  <c r="AU162" i="5" s="1"/>
  <c r="AU172" i="5"/>
  <c r="AU174" i="5" s="1"/>
  <c r="AQ172" i="5"/>
  <c r="AQ174" i="5" s="1"/>
  <c r="AT172" i="5"/>
  <c r="AT174" i="5" s="1"/>
  <c r="AR172" i="5"/>
  <c r="AR174" i="5" s="1"/>
  <c r="AS172" i="5"/>
  <c r="AS174" i="5" s="1"/>
  <c r="AO34" i="5"/>
  <c r="AO223" i="5"/>
  <c r="AT316" i="5"/>
  <c r="AT318" i="5" s="1"/>
  <c r="AS304" i="5"/>
  <c r="AS306" i="5" s="1"/>
  <c r="AT304" i="5"/>
  <c r="AT306" i="5" s="1"/>
  <c r="AQ304" i="5"/>
  <c r="AQ306" i="5" s="1"/>
  <c r="AU304" i="5"/>
  <c r="AU306" i="5" s="1"/>
  <c r="AR304" i="5"/>
  <c r="AR306" i="5" s="1"/>
  <c r="AS350" i="5"/>
  <c r="AQ350" i="5"/>
  <c r="AT350" i="5"/>
  <c r="AU350" i="5"/>
  <c r="AR350" i="5"/>
  <c r="AO250" i="5"/>
  <c r="AO319" i="5"/>
  <c r="AT50" i="5"/>
  <c r="AR10" i="5"/>
  <c r="AR12" i="5" s="1"/>
  <c r="AS10" i="5"/>
  <c r="AS12" i="5" s="1"/>
  <c r="AU10" i="5"/>
  <c r="AU12" i="5" s="1"/>
  <c r="AQ10" i="5"/>
  <c r="AQ12" i="5" s="1"/>
  <c r="AT10" i="5"/>
  <c r="AT12" i="5" s="1"/>
  <c r="AQ58" i="5"/>
  <c r="AQ60" i="5" s="1"/>
  <c r="AU58" i="5"/>
  <c r="AU60" i="5" s="1"/>
  <c r="AR58" i="5"/>
  <c r="AR60" i="5" s="1"/>
  <c r="AS58" i="5"/>
  <c r="AS60" i="5" s="1"/>
  <c r="AT58" i="5"/>
  <c r="AT60" i="5" s="1"/>
  <c r="AO40" i="5"/>
  <c r="AQ112" i="5"/>
  <c r="AQ114" i="5" s="1"/>
  <c r="AO148" i="5"/>
  <c r="AO19" i="5"/>
  <c r="AO127" i="5"/>
  <c r="AO145" i="5"/>
  <c r="AU176" i="5"/>
  <c r="AQ176" i="5"/>
  <c r="AS176" i="5"/>
  <c r="AR176" i="5"/>
  <c r="AT176" i="5"/>
  <c r="AR212" i="5"/>
  <c r="AS212" i="5"/>
  <c r="AU212" i="5"/>
  <c r="AT212" i="5"/>
  <c r="AQ212" i="5"/>
  <c r="AT262" i="5"/>
  <c r="AT264" i="5" s="1"/>
  <c r="AS262" i="5"/>
  <c r="AS264" i="5" s="1"/>
  <c r="AR262" i="5"/>
  <c r="AR264" i="5" s="1"/>
  <c r="AQ262" i="5"/>
  <c r="AQ264" i="5" s="1"/>
  <c r="AU262" i="5"/>
  <c r="AU264" i="5" s="1"/>
  <c r="AO43" i="5"/>
  <c r="AU110" i="5"/>
  <c r="AR110" i="5"/>
  <c r="AS110" i="5"/>
  <c r="AQ110" i="5"/>
  <c r="AT110" i="5"/>
  <c r="AO184" i="5"/>
  <c r="AQ206" i="5"/>
  <c r="AS206" i="5"/>
  <c r="AS76" i="5"/>
  <c r="AS78" i="5" s="1"/>
  <c r="AR76" i="5"/>
  <c r="AR78" i="5" s="1"/>
  <c r="AT76" i="5"/>
  <c r="AT78" i="5" s="1"/>
  <c r="AU76" i="5"/>
  <c r="AU78" i="5" s="1"/>
  <c r="AQ76" i="5"/>
  <c r="AQ78" i="5" s="1"/>
  <c r="AO229" i="5"/>
  <c r="AR272" i="5"/>
  <c r="AQ272" i="5"/>
  <c r="AT272" i="5"/>
  <c r="AU272" i="5"/>
  <c r="AS272" i="5"/>
  <c r="AO244" i="5"/>
  <c r="AS256" i="5"/>
  <c r="AS258" i="5" s="1"/>
  <c r="AR256" i="5"/>
  <c r="AR258" i="5" s="1"/>
  <c r="AR296" i="5"/>
  <c r="AU296" i="5"/>
  <c r="AS296" i="5"/>
  <c r="AT296" i="5"/>
  <c r="AQ296" i="5"/>
  <c r="AO286" i="5"/>
  <c r="AU334" i="5"/>
  <c r="AU336" i="5" s="1"/>
  <c r="AQ334" i="5"/>
  <c r="AQ336" i="5" s="1"/>
  <c r="AT334" i="5"/>
  <c r="AT336" i="5" s="1"/>
  <c r="AS334" i="5"/>
  <c r="AS336" i="5" s="1"/>
  <c r="AR334" i="5"/>
  <c r="AR336" i="5" s="1"/>
  <c r="AU116" i="5"/>
  <c r="AR116" i="5"/>
  <c r="AS116" i="5"/>
  <c r="AQ116" i="5"/>
  <c r="AT116" i="5"/>
  <c r="AU86" i="5"/>
  <c r="AS86" i="5"/>
  <c r="AQ86" i="5"/>
  <c r="AR86" i="5"/>
  <c r="AT86" i="5"/>
  <c r="AT94" i="5"/>
  <c r="AT96" i="5" s="1"/>
  <c r="AQ94" i="5"/>
  <c r="AQ96" i="5" s="1"/>
  <c r="AS94" i="5"/>
  <c r="AS96" i="5" s="1"/>
  <c r="AR94" i="5"/>
  <c r="AR96" i="5" s="1"/>
  <c r="AU94" i="5"/>
  <c r="AU96" i="5" s="1"/>
  <c r="AT136" i="5"/>
  <c r="AT138" i="5" s="1"/>
  <c r="AQ136" i="5"/>
  <c r="AQ138" i="5" s="1"/>
  <c r="AU136" i="5"/>
  <c r="AU138" i="5" s="1"/>
  <c r="AR136" i="5"/>
  <c r="AR138" i="5" s="1"/>
  <c r="AS136" i="5"/>
  <c r="AS138" i="5" s="1"/>
  <c r="AQ182" i="5"/>
  <c r="AT182" i="5"/>
  <c r="AR182" i="5"/>
  <c r="AS182" i="5"/>
  <c r="AU182" i="5"/>
  <c r="AR218" i="5"/>
  <c r="AU218" i="5"/>
  <c r="AS218" i="5"/>
  <c r="AT218" i="5"/>
  <c r="AQ218" i="5"/>
  <c r="AQ266" i="5"/>
  <c r="AU266" i="5"/>
  <c r="AT266" i="5"/>
  <c r="AR266" i="5"/>
  <c r="AS266" i="5"/>
  <c r="AT302" i="5"/>
  <c r="AU302" i="5"/>
  <c r="AS302" i="5"/>
  <c r="AR302" i="5"/>
  <c r="AQ302" i="5"/>
  <c r="AQ46" i="5"/>
  <c r="AQ48" i="5" s="1"/>
  <c r="AU46" i="5"/>
  <c r="AU48" i="5" s="1"/>
  <c r="AR46" i="5"/>
  <c r="AR48" i="5" s="1"/>
  <c r="AS46" i="5"/>
  <c r="AS48" i="5" s="1"/>
  <c r="AT46" i="5"/>
  <c r="AT48" i="5" s="1"/>
  <c r="AO73" i="5"/>
  <c r="AS134" i="5"/>
  <c r="AQ134" i="5"/>
  <c r="AU134" i="5"/>
  <c r="AT134" i="5"/>
  <c r="AR134" i="5"/>
  <c r="AS226" i="5"/>
  <c r="AS228" i="5" s="1"/>
  <c r="AU226" i="5"/>
  <c r="AU228" i="5" s="1"/>
  <c r="AQ226" i="5"/>
  <c r="AQ228" i="5" s="1"/>
  <c r="AT226" i="5"/>
  <c r="AT228" i="5" s="1"/>
  <c r="AR226" i="5"/>
  <c r="AR228" i="5" s="1"/>
  <c r="AU254" i="5"/>
  <c r="AQ254" i="5"/>
  <c r="AR254" i="5"/>
  <c r="AT254" i="5"/>
  <c r="AS254" i="5"/>
  <c r="AQ16" i="5"/>
  <c r="AQ18" i="5" s="1"/>
  <c r="AU16" i="5"/>
  <c r="AU18" i="5" s="1"/>
  <c r="AR16" i="5"/>
  <c r="AR18" i="5" s="1"/>
  <c r="AS16" i="5"/>
  <c r="AS18" i="5" s="1"/>
  <c r="AT16" i="5"/>
  <c r="AT18" i="5" s="1"/>
  <c r="AU80" i="5"/>
  <c r="AS80" i="5"/>
  <c r="AT80" i="5"/>
  <c r="AR80" i="5"/>
  <c r="AQ80" i="5"/>
  <c r="AT158" i="5"/>
  <c r="AQ158" i="5"/>
  <c r="AS158" i="5"/>
  <c r="AU158" i="5"/>
  <c r="AR158" i="5"/>
  <c r="AO235" i="5"/>
  <c r="AS340" i="5"/>
  <c r="AS342" i="5" s="1"/>
  <c r="AT340" i="5"/>
  <c r="AT342" i="5" s="1"/>
  <c r="AR340" i="5"/>
  <c r="AR342" i="5" s="1"/>
  <c r="AQ340" i="5"/>
  <c r="AQ342" i="5" s="1"/>
  <c r="AU340" i="5"/>
  <c r="AU342" i="5" s="1"/>
  <c r="AO190" i="5"/>
  <c r="AR290" i="5"/>
  <c r="AT290" i="5"/>
  <c r="AQ290" i="5"/>
  <c r="AU290" i="5"/>
  <c r="AS290" i="5"/>
  <c r="AS328" i="5"/>
  <c r="AS330" i="5" s="1"/>
  <c r="AT328" i="5"/>
  <c r="AT330" i="5" s="1"/>
  <c r="AQ328" i="5"/>
  <c r="AQ330" i="5" s="1"/>
  <c r="AU328" i="5"/>
  <c r="AU330" i="5" s="1"/>
  <c r="AR328" i="5"/>
  <c r="AR330" i="5" s="1"/>
  <c r="AR362" i="5"/>
  <c r="AU362" i="5"/>
  <c r="AT362" i="5"/>
  <c r="AQ362" i="5"/>
  <c r="AS362" i="5"/>
  <c r="AT82" i="5"/>
  <c r="AT84" i="5" s="1"/>
  <c r="AQ82" i="5"/>
  <c r="AQ84" i="5" s="1"/>
  <c r="AU82" i="5"/>
  <c r="AU84" i="5" s="1"/>
  <c r="AS82" i="5"/>
  <c r="AS84" i="5" s="1"/>
  <c r="AR82" i="5"/>
  <c r="AR84" i="5" s="1"/>
  <c r="AT56" i="5"/>
  <c r="AQ56" i="5"/>
  <c r="AR56" i="5"/>
  <c r="AU56" i="5"/>
  <c r="AS56" i="5"/>
  <c r="AO22" i="5"/>
  <c r="AO151" i="5"/>
  <c r="AQ188" i="5"/>
  <c r="AS88" i="5"/>
  <c r="AS90" i="5" s="1"/>
  <c r="AT88" i="5"/>
  <c r="AT90" i="5" s="1"/>
  <c r="AR88" i="5"/>
  <c r="AR90" i="5" s="1"/>
  <c r="AQ88" i="5"/>
  <c r="AQ90" i="5" s="1"/>
  <c r="AU88" i="5"/>
  <c r="AU90" i="5" s="1"/>
  <c r="AU98" i="5"/>
  <c r="AS98" i="5"/>
  <c r="AO166" i="5"/>
  <c r="AO247" i="5"/>
  <c r="AO280" i="5"/>
  <c r="AO37" i="5"/>
  <c r="AO196" i="5"/>
  <c r="AQ308" i="5"/>
  <c r="AT308" i="5"/>
  <c r="AS308" i="5"/>
  <c r="AR308" i="5"/>
  <c r="AU308" i="5"/>
  <c r="AR314" i="5"/>
  <c r="AT314" i="5"/>
  <c r="AS314" i="5"/>
  <c r="AU314" i="5"/>
  <c r="AQ314" i="5"/>
  <c r="AR368" i="5"/>
  <c r="AU368" i="5"/>
  <c r="AS368" i="5"/>
  <c r="AQ368" i="5"/>
  <c r="AT368" i="5"/>
  <c r="AO355" i="5"/>
  <c r="AQ98" i="5" l="1"/>
  <c r="AR112" i="5"/>
  <c r="AR114" i="5" s="1"/>
  <c r="AT112" i="5"/>
  <c r="AT114" i="5" s="1"/>
  <c r="AQ142" i="5"/>
  <c r="AQ144" i="5" s="1"/>
  <c r="AT322" i="5"/>
  <c r="AT324" i="5" s="1"/>
  <c r="AU278" i="5"/>
  <c r="AS220" i="5"/>
  <c r="AS222" i="5" s="1"/>
  <c r="AT220" i="5"/>
  <c r="AT222" i="5" s="1"/>
  <c r="AS188" i="5"/>
  <c r="AR316" i="5"/>
  <c r="AR318" i="5" s="1"/>
  <c r="AT98" i="5"/>
  <c r="AT188" i="5"/>
  <c r="AR188" i="5"/>
  <c r="AU256" i="5"/>
  <c r="AU258" i="5" s="1"/>
  <c r="AS112" i="5"/>
  <c r="AS114" i="5" s="1"/>
  <c r="AS316" i="5"/>
  <c r="AS318" i="5" s="1"/>
  <c r="AQ316" i="5"/>
  <c r="AQ318" i="5" s="1"/>
  <c r="AS142" i="5"/>
  <c r="AS144" i="5" s="1"/>
  <c r="AT142" i="5"/>
  <c r="AT144" i="5" s="1"/>
  <c r="AS124" i="5"/>
  <c r="AS126" i="5" s="1"/>
  <c r="AR130" i="5"/>
  <c r="AR132" i="5" s="1"/>
  <c r="AR322" i="5"/>
  <c r="AR324" i="5" s="1"/>
  <c r="AS322" i="5"/>
  <c r="AS324" i="5" s="1"/>
  <c r="AS170" i="5"/>
  <c r="AR310" i="5"/>
  <c r="AR312" i="5" s="1"/>
  <c r="AQ292" i="5"/>
  <c r="AQ294" i="5" s="1"/>
  <c r="AT292" i="5"/>
  <c r="AT294" i="5" s="1"/>
  <c r="AQ278" i="5"/>
  <c r="AU220" i="5"/>
  <c r="AU222" i="5" s="1"/>
  <c r="AT118" i="5"/>
  <c r="AT120" i="5" s="1"/>
  <c r="AQ242" i="5"/>
  <c r="AQ256" i="5"/>
  <c r="AQ258" i="5" s="1"/>
  <c r="AT124" i="5"/>
  <c r="AT126" i="5" s="1"/>
  <c r="AT170" i="5"/>
  <c r="AR242" i="5"/>
  <c r="AU206" i="5"/>
  <c r="AR50" i="5"/>
  <c r="AR232" i="5"/>
  <c r="AR234" i="5" s="1"/>
  <c r="AS232" i="5"/>
  <c r="AS234" i="5" s="1"/>
  <c r="AQ232" i="5"/>
  <c r="AQ234" i="5" s="1"/>
  <c r="AU232" i="5"/>
  <c r="AU234" i="5" s="1"/>
  <c r="AT232" i="5"/>
  <c r="AT234" i="5" s="1"/>
  <c r="AR206" i="5"/>
  <c r="AU50" i="5"/>
  <c r="AQ50" i="5"/>
  <c r="AQ364" i="5"/>
  <c r="AQ366" i="5" s="1"/>
  <c r="AR364" i="5"/>
  <c r="AR366" i="5" s="1"/>
  <c r="AS364" i="5"/>
  <c r="AS366" i="5" s="1"/>
  <c r="AT364" i="5"/>
  <c r="AT366" i="5" s="1"/>
  <c r="AU364" i="5"/>
  <c r="AU366" i="5" s="1"/>
  <c r="AT122" i="5"/>
  <c r="AU122" i="5"/>
  <c r="AR122" i="5"/>
  <c r="AQ122" i="5"/>
  <c r="AS122" i="5"/>
  <c r="AU140" i="5"/>
  <c r="AR140" i="5"/>
  <c r="AQ140" i="5"/>
  <c r="AT140" i="5"/>
  <c r="AS140" i="5"/>
  <c r="AU356" i="5"/>
  <c r="AT356" i="5"/>
  <c r="AS356" i="5"/>
  <c r="AR356" i="5"/>
  <c r="AQ356" i="5"/>
  <c r="AT196" i="5"/>
  <c r="AT198" i="5" s="1"/>
  <c r="AQ196" i="5"/>
  <c r="AQ198" i="5" s="1"/>
  <c r="AU196" i="5"/>
  <c r="AU198" i="5" s="1"/>
  <c r="AR196" i="5"/>
  <c r="AR198" i="5" s="1"/>
  <c r="AS196" i="5"/>
  <c r="AS198" i="5" s="1"/>
  <c r="AR166" i="5"/>
  <c r="AR168" i="5" s="1"/>
  <c r="AS166" i="5"/>
  <c r="AS168" i="5" s="1"/>
  <c r="AU166" i="5"/>
  <c r="AU168" i="5" s="1"/>
  <c r="AT166" i="5"/>
  <c r="AT168" i="5" s="1"/>
  <c r="AQ166" i="5"/>
  <c r="AQ168" i="5" s="1"/>
  <c r="AR152" i="5"/>
  <c r="AS152" i="5"/>
  <c r="AT152" i="5"/>
  <c r="AQ152" i="5"/>
  <c r="AU152" i="5"/>
  <c r="AT74" i="5"/>
  <c r="AS74" i="5"/>
  <c r="AR74" i="5"/>
  <c r="AQ74" i="5"/>
  <c r="AU74" i="5"/>
  <c r="AU230" i="5"/>
  <c r="AT230" i="5"/>
  <c r="AR230" i="5"/>
  <c r="AS230" i="5"/>
  <c r="AQ230" i="5"/>
  <c r="AT148" i="5"/>
  <c r="AT150" i="5" s="1"/>
  <c r="AQ148" i="5"/>
  <c r="AQ150" i="5" s="1"/>
  <c r="AU148" i="5"/>
  <c r="AU150" i="5" s="1"/>
  <c r="AR148" i="5"/>
  <c r="AR150" i="5" s="1"/>
  <c r="AS148" i="5"/>
  <c r="AS150" i="5" s="1"/>
  <c r="AQ34" i="5"/>
  <c r="AQ36" i="5" s="1"/>
  <c r="AU34" i="5"/>
  <c r="AU36" i="5" s="1"/>
  <c r="AR34" i="5"/>
  <c r="AR36" i="5" s="1"/>
  <c r="AS34" i="5"/>
  <c r="AS36" i="5" s="1"/>
  <c r="AT34" i="5"/>
  <c r="AT36" i="5" s="1"/>
  <c r="AT92" i="5"/>
  <c r="AQ92" i="5"/>
  <c r="AU92" i="5"/>
  <c r="AR92" i="5"/>
  <c r="AS92" i="5"/>
  <c r="AT38" i="5"/>
  <c r="AQ38" i="5"/>
  <c r="AR38" i="5"/>
  <c r="AU38" i="5"/>
  <c r="AS38" i="5"/>
  <c r="AT236" i="5"/>
  <c r="AS236" i="5"/>
  <c r="AU236" i="5"/>
  <c r="AR236" i="5"/>
  <c r="AQ236" i="5"/>
  <c r="AS44" i="5"/>
  <c r="AT44" i="5"/>
  <c r="AQ44" i="5"/>
  <c r="AU44" i="5"/>
  <c r="AR44" i="5"/>
  <c r="AR146" i="5"/>
  <c r="AS146" i="5"/>
  <c r="AQ146" i="5"/>
  <c r="AT146" i="5"/>
  <c r="AU146" i="5"/>
  <c r="AT104" i="5"/>
  <c r="AQ104" i="5"/>
  <c r="AS104" i="5"/>
  <c r="AU104" i="5"/>
  <c r="AR104" i="5"/>
  <c r="AS244" i="5"/>
  <c r="AS246" i="5" s="1"/>
  <c r="AU244" i="5"/>
  <c r="AU246" i="5" s="1"/>
  <c r="AT244" i="5"/>
  <c r="AT246" i="5" s="1"/>
  <c r="AR244" i="5"/>
  <c r="AR246" i="5" s="1"/>
  <c r="AQ244" i="5"/>
  <c r="AQ246" i="5" s="1"/>
  <c r="AQ128" i="5"/>
  <c r="AR128" i="5"/>
  <c r="AS128" i="5"/>
  <c r="AT128" i="5"/>
  <c r="AU128" i="5"/>
  <c r="AQ40" i="5"/>
  <c r="AQ42" i="5" s="1"/>
  <c r="AU40" i="5"/>
  <c r="AU42" i="5" s="1"/>
  <c r="AR40" i="5"/>
  <c r="AR42" i="5" s="1"/>
  <c r="AS40" i="5"/>
  <c r="AS42" i="5" s="1"/>
  <c r="AT40" i="5"/>
  <c r="AT42" i="5" s="1"/>
  <c r="AQ320" i="5"/>
  <c r="AU320" i="5"/>
  <c r="AR320" i="5"/>
  <c r="AS320" i="5"/>
  <c r="AT320" i="5"/>
  <c r="AT14" i="5"/>
  <c r="AR14" i="5"/>
  <c r="AS14" i="5"/>
  <c r="AQ14" i="5"/>
  <c r="AU14" i="5"/>
  <c r="AU22" i="5"/>
  <c r="AU24" i="5" s="1"/>
  <c r="AQ22" i="5"/>
  <c r="AQ24" i="5" s="1"/>
  <c r="AT22" i="5"/>
  <c r="AT24" i="5" s="1"/>
  <c r="AS22" i="5"/>
  <c r="AS24" i="5" s="1"/>
  <c r="AR22" i="5"/>
  <c r="AR24" i="5" s="1"/>
  <c r="AS280" i="5"/>
  <c r="AS282" i="5" s="1"/>
  <c r="AT280" i="5"/>
  <c r="AT282" i="5" s="1"/>
  <c r="AQ280" i="5"/>
  <c r="AQ282" i="5" s="1"/>
  <c r="AU280" i="5"/>
  <c r="AU282" i="5" s="1"/>
  <c r="AR280" i="5"/>
  <c r="AR282" i="5" s="1"/>
  <c r="AT248" i="5"/>
  <c r="AQ248" i="5"/>
  <c r="AU248" i="5"/>
  <c r="AR248" i="5"/>
  <c r="AS248" i="5"/>
  <c r="AT190" i="5"/>
  <c r="AT192" i="5" s="1"/>
  <c r="AU190" i="5"/>
  <c r="AU192" i="5" s="1"/>
  <c r="AQ190" i="5"/>
  <c r="AQ192" i="5" s="1"/>
  <c r="AS190" i="5"/>
  <c r="AS192" i="5" s="1"/>
  <c r="AR190" i="5"/>
  <c r="AR192" i="5" s="1"/>
  <c r="AQ286" i="5"/>
  <c r="AQ288" i="5" s="1"/>
  <c r="AT286" i="5"/>
  <c r="AT288" i="5" s="1"/>
  <c r="AS286" i="5"/>
  <c r="AS288" i="5" s="1"/>
  <c r="AR286" i="5"/>
  <c r="AR288" i="5" s="1"/>
  <c r="AU286" i="5"/>
  <c r="AU288" i="5" s="1"/>
  <c r="AS184" i="5"/>
  <c r="AS186" i="5" s="1"/>
  <c r="AT184" i="5"/>
  <c r="AT186" i="5" s="1"/>
  <c r="AR184" i="5"/>
  <c r="AR186" i="5" s="1"/>
  <c r="AU184" i="5"/>
  <c r="AU186" i="5" s="1"/>
  <c r="AQ184" i="5"/>
  <c r="AQ186" i="5" s="1"/>
  <c r="AT20" i="5"/>
  <c r="AQ20" i="5"/>
  <c r="AR20" i="5"/>
  <c r="AU20" i="5"/>
  <c r="AS20" i="5"/>
  <c r="AS250" i="5"/>
  <c r="AS252" i="5" s="1"/>
  <c r="AT250" i="5"/>
  <c r="AT252" i="5" s="1"/>
  <c r="AQ250" i="5"/>
  <c r="AQ252" i="5" s="1"/>
  <c r="AR250" i="5"/>
  <c r="AR252" i="5" s="1"/>
  <c r="AU250" i="5"/>
  <c r="AU252" i="5" s="1"/>
  <c r="AQ224" i="5"/>
  <c r="AS224" i="5"/>
  <c r="AU224" i="5"/>
  <c r="AR224" i="5"/>
  <c r="AT224" i="5"/>
  <c r="AT100" i="5"/>
  <c r="AT102" i="5" s="1"/>
  <c r="AQ100" i="5"/>
  <c r="AQ102" i="5" s="1"/>
  <c r="AU100" i="5"/>
  <c r="AU102" i="5" s="1"/>
  <c r="AS100" i="5"/>
  <c r="AS102" i="5" s="1"/>
  <c r="AR100" i="5"/>
  <c r="AR102" i="5" s="1"/>
  <c r="AS26" i="5"/>
  <c r="AT26" i="5"/>
  <c r="AQ26" i="5"/>
  <c r="AU26" i="5"/>
  <c r="AR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ハウスプラス住宅保証</author>
  </authors>
  <commentList>
    <comment ref="AQ4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３％程度を上限に設定してください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4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３％程度を上限に設定してください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<sst xmlns="http://schemas.openxmlformats.org/spreadsheetml/2006/main" count="99" uniqueCount="45">
  <si>
    <t>洋室１</t>
    <rPh sb="0" eb="2">
      <t>ヨウシツ</t>
    </rPh>
    <phoneticPr fontId="2"/>
  </si>
  <si>
    <t>方位別</t>
    <rPh sb="0" eb="2">
      <t>ホウイ</t>
    </rPh>
    <rPh sb="2" eb="3">
      <t>ベツ</t>
    </rPh>
    <phoneticPr fontId="2"/>
  </si>
  <si>
    <t>％</t>
    <phoneticPr fontId="2"/>
  </si>
  <si>
    <t>設計者：</t>
    <rPh sb="0" eb="2">
      <t>セッケイ</t>
    </rPh>
    <rPh sb="2" eb="3">
      <t>シャ</t>
    </rPh>
    <phoneticPr fontId="2"/>
  </si>
  <si>
    <t>工事管理者：</t>
    <rPh sb="0" eb="2">
      <t>コウジ</t>
    </rPh>
    <rPh sb="2" eb="4">
      <t>カンリ</t>
    </rPh>
    <rPh sb="4" eb="5">
      <t>シャ</t>
    </rPh>
    <phoneticPr fontId="2"/>
  </si>
  <si>
    <t>設計値と表示値の差：</t>
    <rPh sb="0" eb="2">
      <t>セッケイ</t>
    </rPh>
    <rPh sb="2" eb="3">
      <t>チ</t>
    </rPh>
    <rPh sb="4" eb="6">
      <t>ヒョウジ</t>
    </rPh>
    <rPh sb="6" eb="7">
      <t>チ</t>
    </rPh>
    <rPh sb="8" eb="9">
      <t>サ</t>
    </rPh>
    <phoneticPr fontId="2"/>
  </si>
  <si>
    <t>居室床面積（㎡） 上段：設計、下段：施工</t>
    <rPh sb="0" eb="2">
      <t>キョシツ</t>
    </rPh>
    <rPh sb="2" eb="3">
      <t>ユカ</t>
    </rPh>
    <rPh sb="3" eb="5">
      <t>メンセキ</t>
    </rPh>
    <rPh sb="9" eb="11">
      <t>ジョウダン</t>
    </rPh>
    <rPh sb="12" eb="14">
      <t>セッケイ</t>
    </rPh>
    <rPh sb="15" eb="17">
      <t>ゲダン</t>
    </rPh>
    <rPh sb="18" eb="20">
      <t>セコウ</t>
    </rPh>
    <phoneticPr fontId="2"/>
  </si>
  <si>
    <t>方位別開口比（％）
上段から、設計値、表示値、施工値</t>
    <rPh sb="0" eb="2">
      <t>ホウイ</t>
    </rPh>
    <rPh sb="2" eb="3">
      <t>ベツ</t>
    </rPh>
    <rPh sb="3" eb="5">
      <t>カイコウ</t>
    </rPh>
    <rPh sb="5" eb="6">
      <t>ヒ</t>
    </rPh>
    <rPh sb="10" eb="12">
      <t>ジョウダン</t>
    </rPh>
    <rPh sb="15" eb="17">
      <t>セッケイ</t>
    </rPh>
    <rPh sb="17" eb="18">
      <t>アタイ</t>
    </rPh>
    <rPh sb="19" eb="21">
      <t>ヒョウジ</t>
    </rPh>
    <rPh sb="21" eb="22">
      <t>チ</t>
    </rPh>
    <rPh sb="23" eb="25">
      <t>セコウ</t>
    </rPh>
    <rPh sb="25" eb="26">
      <t>チ</t>
    </rPh>
    <phoneticPr fontId="2"/>
  </si>
  <si>
    <t>設計</t>
    <rPh sb="0" eb="2">
      <t>セッケイ</t>
    </rPh>
    <phoneticPr fontId="2"/>
  </si>
  <si>
    <t>施工</t>
    <rPh sb="0" eb="2">
      <t>セコウ</t>
    </rPh>
    <phoneticPr fontId="2"/>
  </si>
  <si>
    <t>設計寸法</t>
    <rPh sb="0" eb="2">
      <t>セッケイ</t>
    </rPh>
    <rPh sb="2" eb="4">
      <t>スンポウ</t>
    </rPh>
    <phoneticPr fontId="2"/>
  </si>
  <si>
    <t>施工寸法</t>
    <rPh sb="0" eb="2">
      <t>セコウ</t>
    </rPh>
    <rPh sb="2" eb="4">
      <t>スンポウ</t>
    </rPh>
    <phoneticPr fontId="2"/>
  </si>
  <si>
    <t>W(m)</t>
    <phoneticPr fontId="2"/>
  </si>
  <si>
    <t>H(m)</t>
    <phoneticPr fontId="2"/>
  </si>
  <si>
    <t>（㎡）</t>
    <phoneticPr fontId="2"/>
  </si>
  <si>
    <t>（㎡）</t>
    <phoneticPr fontId="2"/>
  </si>
  <si>
    <t>（％）</t>
    <phoneticPr fontId="2"/>
  </si>
  <si>
    <t>居　室　名</t>
    <rPh sb="0" eb="1">
      <t>キョ</t>
    </rPh>
    <rPh sb="2" eb="3">
      <t>シツ</t>
    </rPh>
    <rPh sb="4" eb="5">
      <t>メイ</t>
    </rPh>
    <phoneticPr fontId="2"/>
  </si>
  <si>
    <t>合計</t>
    <rPh sb="0" eb="2">
      <t>ゴウケイ</t>
    </rPh>
    <phoneticPr fontId="2"/>
  </si>
  <si>
    <t>建具
記号</t>
    <rPh sb="0" eb="2">
      <t>タテグ</t>
    </rPh>
    <rPh sb="3" eb="5">
      <t>キゴウ</t>
    </rPh>
    <phoneticPr fontId="2"/>
  </si>
  <si>
    <t>洋室２</t>
    <rPh sb="0" eb="2">
      <t>ヨウシツ</t>
    </rPh>
    <phoneticPr fontId="2"/>
  </si>
  <si>
    <t>和室</t>
    <rPh sb="0" eb="2">
      <t>ワシツ</t>
    </rPh>
    <phoneticPr fontId="2"/>
  </si>
  <si>
    <t>単純開口率分</t>
    <rPh sb="0" eb="2">
      <t>タンジュン</t>
    </rPh>
    <rPh sb="2" eb="3">
      <t>カイ</t>
    </rPh>
    <rPh sb="3" eb="4">
      <t>クチ</t>
    </rPh>
    <rPh sb="4" eb="5">
      <t>リツ</t>
    </rPh>
    <rPh sb="5" eb="6">
      <t>ブン</t>
    </rPh>
    <phoneticPr fontId="2"/>
  </si>
  <si>
    <t>％</t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</si>
  <si>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</si>
  <si>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</si>
  <si>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南</t>
    <rPh sb="0" eb="1">
      <t>ミナミ</t>
    </rPh>
    <phoneticPr fontId="2"/>
  </si>
  <si>
    <t>西</t>
    <rPh sb="0" eb="1">
      <t>ニシ</t>
    </rPh>
    <phoneticPr fontId="2"/>
  </si>
  <si>
    <t>真上</t>
    <rPh sb="0" eb="2">
      <t>マウエ</t>
    </rPh>
    <phoneticPr fontId="2"/>
  </si>
  <si>
    <t>単純開口率・方位別開口比　算定表</t>
    <rPh sb="0" eb="2">
      <t>タンジュン</t>
    </rPh>
    <rPh sb="2" eb="5">
      <t>カイコウリツ</t>
    </rPh>
    <rPh sb="6" eb="8">
      <t>ホウイ</t>
    </rPh>
    <rPh sb="8" eb="9">
      <t>ベツ</t>
    </rPh>
    <rPh sb="9" eb="11">
      <t>カイコウ</t>
    </rPh>
    <rPh sb="11" eb="12">
      <t>ヒ</t>
    </rPh>
    <rPh sb="13" eb="15">
      <t>サンテイ</t>
    </rPh>
    <rPh sb="15" eb="16">
      <t>ヒョウ</t>
    </rPh>
    <phoneticPr fontId="2"/>
  </si>
  <si>
    <t>部屋
番号</t>
    <rPh sb="0" eb="2">
      <t>ヘヤ</t>
    </rPh>
    <rPh sb="3" eb="5">
      <t>バンゴウ</t>
    </rPh>
    <phoneticPr fontId="2"/>
  </si>
  <si>
    <t>住戸
ﾀｲﾌﾟ</t>
    <rPh sb="0" eb="2">
      <t>ジュウコ</t>
    </rPh>
    <phoneticPr fontId="2"/>
  </si>
  <si>
    <t>開  口  面  積</t>
    <rPh sb="0" eb="1">
      <t>カイ</t>
    </rPh>
    <rPh sb="3" eb="4">
      <t>クチ</t>
    </rPh>
    <rPh sb="6" eb="7">
      <t>メン</t>
    </rPh>
    <rPh sb="9" eb="10">
      <t>セキ</t>
    </rPh>
    <phoneticPr fontId="2"/>
  </si>
  <si>
    <t>開口　　面積計</t>
    <rPh sb="0" eb="2">
      <t>カイコウ</t>
    </rPh>
    <rPh sb="4" eb="6">
      <t>メンセキ</t>
    </rPh>
    <rPh sb="6" eb="7">
      <t>ケイ</t>
    </rPh>
    <phoneticPr fontId="2"/>
  </si>
  <si>
    <t>単純　　開口率</t>
    <rPh sb="0" eb="2">
      <t>タンジュン</t>
    </rPh>
    <rPh sb="4" eb="6">
      <t>カイコウ</t>
    </rPh>
    <rPh sb="6" eb="7">
      <t>リツ</t>
    </rPh>
    <phoneticPr fontId="2"/>
  </si>
  <si>
    <t>LD</t>
    <phoneticPr fontId="2"/>
  </si>
  <si>
    <t>K</t>
    <phoneticPr fontId="2"/>
  </si>
  <si>
    <t>洋室３</t>
    <rPh sb="0" eb="2">
      <t>ヨウシツ</t>
    </rPh>
    <phoneticPr fontId="2"/>
  </si>
  <si>
    <t>住戸-5　別紙</t>
    <rPh sb="0" eb="1">
      <t>ジュウ</t>
    </rPh>
    <rPh sb="1" eb="2">
      <t>ト</t>
    </rPh>
    <rPh sb="5" eb="7">
      <t>ベッシ</t>
    </rPh>
    <phoneticPr fontId="2"/>
  </si>
  <si>
    <r>
      <t>内は</t>
    </r>
    <r>
      <rPr>
        <b/>
        <sz val="14"/>
        <color indexed="10"/>
        <rFont val="ＭＳ Ｐゴシック"/>
        <family val="3"/>
        <charset val="128"/>
      </rPr>
      <t>設計評価時</t>
    </r>
    <r>
      <rPr>
        <b/>
        <sz val="12"/>
        <rFont val="ＭＳ Ｐゴシック"/>
        <family val="3"/>
        <charset val="128"/>
      </rPr>
      <t>に記入してください。</t>
    </r>
    <rPh sb="0" eb="1">
      <t>ナイ</t>
    </rPh>
    <rPh sb="2" eb="4">
      <t>セッケイ</t>
    </rPh>
    <rPh sb="4" eb="6">
      <t>ヒョウカ</t>
    </rPh>
    <rPh sb="6" eb="7">
      <t>ジ</t>
    </rPh>
    <rPh sb="8" eb="10">
      <t>キニュウ</t>
    </rPh>
    <phoneticPr fontId="2"/>
  </si>
  <si>
    <r>
      <t>内は</t>
    </r>
    <r>
      <rPr>
        <b/>
        <sz val="14"/>
        <color indexed="10"/>
        <rFont val="ＭＳ Ｐゴシック"/>
        <family val="3"/>
        <charset val="128"/>
      </rPr>
      <t>建設評価時</t>
    </r>
    <r>
      <rPr>
        <b/>
        <sz val="12"/>
        <rFont val="ＭＳ Ｐゴシック"/>
        <family val="3"/>
        <charset val="128"/>
      </rPr>
      <t>に記入してください。</t>
    </r>
    <rPh sb="0" eb="1">
      <t>ナイ</t>
    </rPh>
    <rPh sb="2" eb="4">
      <t>ケンセツ</t>
    </rPh>
    <rPh sb="4" eb="6">
      <t>ヒョウカ</t>
    </rPh>
    <rPh sb="6" eb="7">
      <t>ジ</t>
    </rPh>
    <rPh sb="8" eb="10">
      <t>キニュウ</t>
    </rPh>
    <phoneticPr fontId="2"/>
  </si>
  <si>
    <t>※居室面積は、小数点第２位まで入力してください。</t>
    <rPh sb="1" eb="3">
      <t>キョシツ</t>
    </rPh>
    <rPh sb="3" eb="5">
      <t>メンセキ</t>
    </rPh>
    <rPh sb="7" eb="10">
      <t>ショウスウテン</t>
    </rPh>
    <rPh sb="10" eb="11">
      <t>ダイ</t>
    </rPh>
    <rPh sb="12" eb="13">
      <t>イ</t>
    </rPh>
    <rPh sb="15" eb="17">
      <t>ニュウリョク</t>
    </rPh>
    <phoneticPr fontId="2"/>
  </si>
  <si>
    <t>※開口寸法には、小数点第３位まで入力してください。</t>
    <rPh sb="1" eb="3">
      <t>カイコウ</t>
    </rPh>
    <rPh sb="3" eb="5">
      <t>スンポウ</t>
    </rPh>
    <rPh sb="8" eb="11">
      <t>ショウスウテン</t>
    </rPh>
    <rPh sb="11" eb="12">
      <t>ダイ</t>
    </rPh>
    <rPh sb="13" eb="14">
      <t>イ</t>
    </rPh>
    <rPh sb="16" eb="18">
      <t>ニュウリョク</t>
    </rPh>
    <phoneticPr fontId="2"/>
  </si>
  <si>
    <t>設計内容説明書（７　光・視環境に関すること）</t>
    <rPh sb="0" eb="2">
      <t>セッケイ</t>
    </rPh>
    <rPh sb="2" eb="4">
      <t>ナイヨウ</t>
    </rPh>
    <rPh sb="4" eb="7">
      <t>セツメイショ</t>
    </rPh>
    <rPh sb="10" eb="11">
      <t>ヒカリ</t>
    </rPh>
    <rPh sb="12" eb="13">
      <t>シ</t>
    </rPh>
    <rPh sb="13" eb="15">
      <t>カンキョウ</t>
    </rPh>
    <rPh sb="16" eb="17">
      <t>カン</t>
    </rPh>
    <phoneticPr fontId="2"/>
  </si>
  <si>
    <t>住宅の名称：</t>
    <rPh sb="0" eb="2">
      <t>ジュウタク</t>
    </rPh>
    <rPh sb="3" eb="5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</si>
</sst>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=0]0%;[&lt;0.01]0.0%;0%"/>
    <numFmt numFmtId="177" formatCode="0.00_ "/>
  </numFmts>
  <fonts count="17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72">
    <xf numFmtId="0" fontId="0" fillId="0" borderId="0" xfId="0">
      <alignment vertical="center"/>
    </xf>
    <xf numFmtId="0" fontId="10" fillId="0" borderId="0" xfId="0" applyFont="1">
      <alignment vertical="center"/>
    </xf>
    <xf numFmtId="0" fontId="3" fillId="0" borderId="0" xfId="3" applyFont="1"/>
    <xf numFmtId="0" fontId="5" fillId="0" borderId="0" xfId="3" applyFont="1"/>
    <xf numFmtId="0" fontId="12" fillId="0" borderId="0" xfId="3" applyFont="1"/>
    <xf numFmtId="0" fontId="6" fillId="0" borderId="0" xfId="3" applyFont="1" applyAlignment="1">
      <alignment horizontal="center" vertical="top"/>
    </xf>
    <xf numFmtId="0" fontId="7" fillId="0" borderId="0" xfId="3" applyFont="1" applyAlignment="1">
      <alignment vertical="center"/>
    </xf>
    <xf numFmtId="0" fontId="7" fillId="0" borderId="0" xfId="3" applyFont="1"/>
    <xf numFmtId="0" fontId="3" fillId="0" borderId="1" xfId="3" applyFont="1" applyBorder="1"/>
    <xf numFmtId="0" fontId="7" fillId="0" borderId="1" xfId="3" applyFont="1" applyBorder="1" applyAlignment="1">
      <alignment vertical="center"/>
    </xf>
    <xf numFmtId="5" fontId="3" fillId="0" borderId="0" xfId="3" applyNumberFormat="1" applyFont="1"/>
    <xf numFmtId="0" fontId="7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1" fillId="0" borderId="0" xfId="3"/>
    <xf numFmtId="0" fontId="3" fillId="0" borderId="0" xfId="3" applyFont="1" applyAlignment="1">
      <alignment horizontal="center" vertical="top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quotePrefix="1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quotePrefix="1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8" xfId="3" applyFont="1" applyBorder="1"/>
    <xf numFmtId="0" fontId="9" fillId="0" borderId="18" xfId="3" applyFont="1" applyBorder="1" applyAlignment="1">
      <alignment vertical="center"/>
    </xf>
    <xf numFmtId="0" fontId="1" fillId="0" borderId="0" xfId="3" applyAlignment="1">
      <alignment vertical="center"/>
    </xf>
    <xf numFmtId="0" fontId="3" fillId="0" borderId="8" xfId="3" applyFont="1" applyBorder="1" applyAlignment="1">
      <alignment vertical="center"/>
    </xf>
    <xf numFmtId="0" fontId="1" fillId="0" borderId="18" xfId="3" applyBorder="1" applyAlignment="1">
      <alignment vertical="center"/>
    </xf>
    <xf numFmtId="0" fontId="9" fillId="0" borderId="0" xfId="3" applyFont="1" applyAlignment="1">
      <alignment vertical="center"/>
    </xf>
    <xf numFmtId="0" fontId="6" fillId="0" borderId="0" xfId="3" applyFont="1"/>
    <xf numFmtId="0" fontId="15" fillId="0" borderId="0" xfId="3" applyFont="1" applyAlignment="1">
      <alignment vertical="center"/>
    </xf>
    <xf numFmtId="0" fontId="3" fillId="0" borderId="0" xfId="3" applyFont="1" applyAlignment="1">
      <alignment horizontal="right"/>
    </xf>
    <xf numFmtId="0" fontId="4" fillId="0" borderId="0" xfId="3" applyFont="1" applyAlignment="1">
      <alignment horizontal="right" vertical="center"/>
    </xf>
    <xf numFmtId="0" fontId="11" fillId="0" borderId="0" xfId="3" applyFont="1" applyAlignment="1">
      <alignment vertical="center"/>
    </xf>
    <xf numFmtId="0" fontId="8" fillId="4" borderId="8" xfId="3" applyFont="1" applyFill="1" applyBorder="1" applyAlignment="1" applyProtection="1">
      <alignment horizontal="center" vertical="center"/>
      <protection locked="0"/>
    </xf>
    <xf numFmtId="0" fontId="16" fillId="0" borderId="0" xfId="3" applyFont="1"/>
    <xf numFmtId="0" fontId="5" fillId="4" borderId="8" xfId="3" applyFont="1" applyFill="1" applyBorder="1"/>
    <xf numFmtId="0" fontId="3" fillId="5" borderId="8" xfId="3" applyFont="1" applyFill="1" applyBorder="1"/>
    <xf numFmtId="0" fontId="3" fillId="4" borderId="24" xfId="3" applyFont="1" applyFill="1" applyBorder="1" applyAlignment="1" applyProtection="1">
      <alignment horizontal="left" vertical="center" shrinkToFit="1"/>
      <protection locked="0"/>
    </xf>
    <xf numFmtId="0" fontId="3" fillId="4" borderId="16" xfId="3" applyFont="1" applyFill="1" applyBorder="1" applyAlignment="1" applyProtection="1">
      <alignment vertical="center" shrinkToFit="1"/>
      <protection locked="0"/>
    </xf>
    <xf numFmtId="0" fontId="3" fillId="4" borderId="17" xfId="3" applyFont="1" applyFill="1" applyBorder="1" applyAlignment="1" applyProtection="1">
      <alignment vertical="center" shrinkToFit="1"/>
      <protection locked="0"/>
    </xf>
    <xf numFmtId="0" fontId="3" fillId="5" borderId="16" xfId="3" applyFont="1" applyFill="1" applyBorder="1" applyAlignment="1" applyProtection="1">
      <alignment vertical="center" shrinkToFit="1"/>
      <protection locked="0"/>
    </xf>
    <xf numFmtId="0" fontId="3" fillId="5" borderId="17" xfId="3" applyFont="1" applyFill="1" applyBorder="1" applyAlignment="1" applyProtection="1">
      <alignment vertical="center" shrinkToFit="1"/>
      <protection locked="0"/>
    </xf>
    <xf numFmtId="0" fontId="3" fillId="4" borderId="27" xfId="3" applyFont="1" applyFill="1" applyBorder="1" applyAlignment="1" applyProtection="1">
      <alignment vertical="center" shrinkToFit="1"/>
      <protection locked="0"/>
    </xf>
    <xf numFmtId="0" fontId="3" fillId="4" borderId="28" xfId="3" applyFont="1" applyFill="1" applyBorder="1" applyAlignment="1" applyProtection="1">
      <alignment vertical="center" shrinkToFit="1"/>
      <protection locked="0"/>
    </xf>
    <xf numFmtId="0" fontId="3" fillId="4" borderId="24" xfId="3" applyFont="1" applyFill="1" applyBorder="1" applyAlignment="1" applyProtection="1">
      <alignment vertical="center" shrinkToFit="1"/>
      <protection locked="0"/>
    </xf>
    <xf numFmtId="0" fontId="3" fillId="5" borderId="19" xfId="3" applyFont="1" applyFill="1" applyBorder="1" applyAlignment="1" applyProtection="1">
      <alignment vertical="center" shrinkToFit="1"/>
      <protection locked="0"/>
    </xf>
    <xf numFmtId="0" fontId="3" fillId="4" borderId="29" xfId="3" applyFont="1" applyFill="1" applyBorder="1" applyAlignment="1" applyProtection="1">
      <alignment vertical="center" shrinkToFit="1"/>
      <protection locked="0"/>
    </xf>
    <xf numFmtId="0" fontId="3" fillId="4" borderId="18" xfId="3" applyFont="1" applyFill="1" applyBorder="1" applyAlignment="1" applyProtection="1">
      <alignment vertical="center" shrinkToFit="1"/>
      <protection locked="0"/>
    </xf>
    <xf numFmtId="0" fontId="3" fillId="4" borderId="32" xfId="3" applyFont="1" applyFill="1" applyBorder="1" applyAlignment="1" applyProtection="1">
      <alignment vertical="center" shrinkToFit="1"/>
      <protection locked="0"/>
    </xf>
    <xf numFmtId="0" fontId="3" fillId="4" borderId="19" xfId="3" applyFont="1" applyFill="1" applyBorder="1" applyAlignment="1" applyProtection="1">
      <alignment vertical="center" shrinkToFit="1"/>
      <protection locked="0"/>
    </xf>
    <xf numFmtId="0" fontId="3" fillId="5" borderId="32" xfId="3" applyFont="1" applyFill="1" applyBorder="1" applyAlignment="1" applyProtection="1">
      <alignment vertical="center" shrinkToFit="1"/>
      <protection locked="0"/>
    </xf>
    <xf numFmtId="0" fontId="3" fillId="4" borderId="0" xfId="3" applyFont="1" applyFill="1" applyAlignment="1" applyProtection="1">
      <alignment vertical="center" shrinkToFit="1"/>
      <protection locked="0"/>
    </xf>
    <xf numFmtId="0" fontId="3" fillId="4" borderId="25" xfId="3" applyFont="1" applyFill="1" applyBorder="1" applyAlignment="1" applyProtection="1">
      <alignment vertical="center" shrinkToFit="1"/>
      <protection locked="0"/>
    </xf>
    <xf numFmtId="0" fontId="3" fillId="4" borderId="20" xfId="3" applyFont="1" applyFill="1" applyBorder="1" applyAlignment="1" applyProtection="1">
      <alignment vertical="center" shrinkToFit="1"/>
      <protection locked="0"/>
    </xf>
    <xf numFmtId="0" fontId="3" fillId="4" borderId="21" xfId="3" applyFont="1" applyFill="1" applyBorder="1" applyAlignment="1" applyProtection="1">
      <alignment vertical="center" shrinkToFit="1"/>
      <protection locked="0"/>
    </xf>
    <xf numFmtId="0" fontId="3" fillId="5" borderId="20" xfId="3" applyFont="1" applyFill="1" applyBorder="1" applyAlignment="1" applyProtection="1">
      <alignment vertical="center" shrinkToFit="1"/>
      <protection locked="0"/>
    </xf>
    <xf numFmtId="0" fontId="3" fillId="5" borderId="21" xfId="3" applyFont="1" applyFill="1" applyBorder="1" applyAlignment="1" applyProtection="1">
      <alignment vertical="center" shrinkToFit="1"/>
      <protection locked="0"/>
    </xf>
    <xf numFmtId="0" fontId="3" fillId="4" borderId="26" xfId="3" applyFont="1" applyFill="1" applyBorder="1" applyAlignment="1" applyProtection="1">
      <alignment vertical="center" shrinkToFit="1"/>
      <protection locked="0"/>
    </xf>
    <xf numFmtId="0" fontId="3" fillId="4" borderId="22" xfId="3" applyFont="1" applyFill="1" applyBorder="1" applyAlignment="1" applyProtection="1">
      <alignment vertical="center" shrinkToFit="1"/>
      <protection locked="0"/>
    </xf>
    <xf numFmtId="0" fontId="3" fillId="4" borderId="23" xfId="3" applyFont="1" applyFill="1" applyBorder="1" applyAlignment="1" applyProtection="1">
      <alignment vertical="center" shrinkToFit="1"/>
      <protection locked="0"/>
    </xf>
    <xf numFmtId="0" fontId="3" fillId="5" borderId="22" xfId="3" applyFont="1" applyFill="1" applyBorder="1" applyAlignment="1" applyProtection="1">
      <alignment vertical="center" shrinkToFit="1"/>
      <protection locked="0"/>
    </xf>
    <xf numFmtId="0" fontId="3" fillId="5" borderId="23" xfId="3" applyFont="1" applyFill="1" applyBorder="1" applyAlignment="1" applyProtection="1">
      <alignment vertical="center" shrinkToFit="1"/>
      <protection locked="0"/>
    </xf>
    <xf numFmtId="0" fontId="3" fillId="4" borderId="30" xfId="3" applyFont="1" applyFill="1" applyBorder="1" applyAlignment="1" applyProtection="1">
      <alignment vertical="center" shrinkToFit="1"/>
      <protection locked="0"/>
    </xf>
    <xf numFmtId="0" fontId="3" fillId="3" borderId="4" xfId="3" applyFont="1" applyFill="1" applyBorder="1" applyAlignment="1" applyProtection="1">
      <alignment horizontal="right" vertical="center" shrinkToFit="1"/>
      <protection locked="0"/>
    </xf>
    <xf numFmtId="0" fontId="3" fillId="3" borderId="25" xfId="3" applyFont="1" applyFill="1" applyBorder="1" applyAlignment="1" applyProtection="1">
      <alignment vertical="center" shrinkToFit="1"/>
      <protection locked="0"/>
    </xf>
    <xf numFmtId="0" fontId="3" fillId="3" borderId="20" xfId="3" applyFont="1" applyFill="1" applyBorder="1" applyAlignment="1" applyProtection="1">
      <alignment vertical="center" shrinkToFit="1"/>
      <protection locked="0"/>
    </xf>
    <xf numFmtId="0" fontId="3" fillId="3" borderId="21" xfId="3" applyFont="1" applyFill="1" applyBorder="1" applyAlignment="1" applyProtection="1">
      <alignment vertical="center" shrinkToFit="1"/>
      <protection locked="0"/>
    </xf>
    <xf numFmtId="0" fontId="3" fillId="2" borderId="20" xfId="3" applyFont="1" applyFill="1" applyBorder="1" applyAlignment="1" applyProtection="1">
      <alignment vertical="center" shrinkToFit="1"/>
      <protection locked="0"/>
    </xf>
    <xf numFmtId="0" fontId="3" fillId="2" borderId="21" xfId="3" applyFont="1" applyFill="1" applyBorder="1" applyAlignment="1" applyProtection="1">
      <alignment vertical="center" shrinkToFit="1"/>
      <protection locked="0"/>
    </xf>
    <xf numFmtId="0" fontId="1" fillId="0" borderId="19" xfId="3" applyBorder="1" applyAlignment="1" applyProtection="1">
      <alignment shrinkToFit="1"/>
      <protection locked="0"/>
    </xf>
    <xf numFmtId="0" fontId="3" fillId="3" borderId="24" xfId="3" applyFont="1" applyFill="1" applyBorder="1" applyAlignment="1" applyProtection="1">
      <alignment vertical="center" shrinkToFit="1"/>
      <protection locked="0"/>
    </xf>
    <xf numFmtId="0" fontId="3" fillId="3" borderId="17" xfId="3" applyFont="1" applyFill="1" applyBorder="1" applyAlignment="1" applyProtection="1">
      <alignment vertical="center" shrinkToFit="1"/>
      <protection locked="0"/>
    </xf>
    <xf numFmtId="0" fontId="3" fillId="2" borderId="17" xfId="3" applyFont="1" applyFill="1" applyBorder="1" applyAlignment="1" applyProtection="1">
      <alignment vertical="center" shrinkToFit="1"/>
      <protection locked="0"/>
    </xf>
    <xf numFmtId="0" fontId="3" fillId="3" borderId="16" xfId="3" applyFont="1" applyFill="1" applyBorder="1" applyAlignment="1" applyProtection="1">
      <alignment vertical="center" shrinkToFit="1"/>
      <protection locked="0"/>
    </xf>
    <xf numFmtId="0" fontId="3" fillId="3" borderId="27" xfId="3" applyFont="1" applyFill="1" applyBorder="1" applyAlignment="1" applyProtection="1">
      <alignment vertical="center" shrinkToFit="1"/>
      <protection locked="0"/>
    </xf>
    <xf numFmtId="0" fontId="3" fillId="3" borderId="28" xfId="3" applyFont="1" applyFill="1" applyBorder="1" applyAlignment="1" applyProtection="1">
      <alignment vertical="center" shrinkToFit="1"/>
      <protection locked="0"/>
    </xf>
    <xf numFmtId="0" fontId="3" fillId="2" borderId="16" xfId="3" applyFont="1" applyFill="1" applyBorder="1" applyAlignment="1" applyProtection="1">
      <alignment vertical="center" shrinkToFit="1"/>
      <protection locked="0"/>
    </xf>
    <xf numFmtId="0" fontId="3" fillId="2" borderId="33" xfId="3" applyFont="1" applyFill="1" applyBorder="1" applyAlignment="1" applyProtection="1">
      <alignment vertical="center" shrinkToFit="1"/>
      <protection locked="0"/>
    </xf>
    <xf numFmtId="0" fontId="3" fillId="2" borderId="19" xfId="3" applyFont="1" applyFill="1" applyBorder="1" applyAlignment="1" applyProtection="1">
      <alignment vertical="center" shrinkToFit="1"/>
      <protection locked="0"/>
    </xf>
    <xf numFmtId="0" fontId="3" fillId="3" borderId="29" xfId="3" applyFont="1" applyFill="1" applyBorder="1" applyAlignment="1" applyProtection="1">
      <alignment vertical="center" shrinkToFit="1"/>
      <protection locked="0"/>
    </xf>
    <xf numFmtId="0" fontId="3" fillId="2" borderId="23" xfId="3" applyFont="1" applyFill="1" applyBorder="1" applyAlignment="1" applyProtection="1">
      <alignment vertical="center" shrinkToFit="1"/>
      <protection locked="0"/>
    </xf>
    <xf numFmtId="0" fontId="3" fillId="3" borderId="26" xfId="3" applyFont="1" applyFill="1" applyBorder="1" applyAlignment="1" applyProtection="1">
      <alignment vertical="center" shrinkToFit="1"/>
      <protection locked="0"/>
    </xf>
    <xf numFmtId="0" fontId="3" fillId="3" borderId="22" xfId="3" applyFont="1" applyFill="1" applyBorder="1" applyAlignment="1" applyProtection="1">
      <alignment vertical="center" shrinkToFit="1"/>
      <protection locked="0"/>
    </xf>
    <xf numFmtId="0" fontId="3" fillId="3" borderId="23" xfId="3" applyFont="1" applyFill="1" applyBorder="1" applyAlignment="1" applyProtection="1">
      <alignment vertical="center" shrinkToFit="1"/>
      <protection locked="0"/>
    </xf>
    <xf numFmtId="0" fontId="3" fillId="2" borderId="22" xfId="3" applyFont="1" applyFill="1" applyBorder="1" applyAlignment="1" applyProtection="1">
      <alignment vertical="center" shrinkToFit="1"/>
      <protection locked="0"/>
    </xf>
    <xf numFmtId="0" fontId="3" fillId="3" borderId="30" xfId="3" applyFont="1" applyFill="1" applyBorder="1" applyAlignment="1" applyProtection="1">
      <alignment vertical="center" shrinkToFit="1"/>
      <protection locked="0"/>
    </xf>
    <xf numFmtId="0" fontId="3" fillId="2" borderId="9" xfId="3" applyFont="1" applyFill="1" applyBorder="1" applyAlignment="1" applyProtection="1">
      <alignment vertical="center" shrinkToFit="1"/>
      <protection locked="0"/>
    </xf>
    <xf numFmtId="0" fontId="3" fillId="3" borderId="12" xfId="3" applyFont="1" applyFill="1" applyBorder="1" applyAlignment="1" applyProtection="1">
      <alignment vertical="center" shrinkToFit="1"/>
      <protection locked="0"/>
    </xf>
    <xf numFmtId="0" fontId="3" fillId="3" borderId="10" xfId="3" applyFont="1" applyFill="1" applyBorder="1" applyAlignment="1" applyProtection="1">
      <alignment vertical="center" shrinkToFit="1"/>
      <protection locked="0"/>
    </xf>
    <xf numFmtId="0" fontId="3" fillId="3" borderId="9" xfId="3" applyFont="1" applyFill="1" applyBorder="1" applyAlignment="1" applyProtection="1">
      <alignment vertical="center" shrinkToFit="1"/>
      <protection locked="0"/>
    </xf>
    <xf numFmtId="0" fontId="3" fillId="2" borderId="10" xfId="3" applyFont="1" applyFill="1" applyBorder="1" applyAlignment="1" applyProtection="1">
      <alignment vertical="center" shrinkToFit="1"/>
      <protection locked="0"/>
    </xf>
    <xf numFmtId="0" fontId="3" fillId="3" borderId="31" xfId="3" applyFont="1" applyFill="1" applyBorder="1" applyAlignment="1" applyProtection="1">
      <alignment vertical="center" shrinkToFit="1"/>
      <protection locked="0"/>
    </xf>
    <xf numFmtId="0" fontId="3" fillId="3" borderId="19" xfId="3" applyFont="1" applyFill="1" applyBorder="1" applyAlignment="1" applyProtection="1">
      <alignment horizontal="right" vertical="center" shrinkToFit="1"/>
      <protection locked="0"/>
    </xf>
    <xf numFmtId="0" fontId="3" fillId="0" borderId="33" xfId="3" applyFont="1" applyBorder="1" applyAlignment="1">
      <alignment vertical="center" shrinkToFit="1"/>
    </xf>
    <xf numFmtId="0" fontId="1" fillId="0" borderId="19" xfId="3" applyBorder="1" applyAlignment="1">
      <alignment vertical="center" shrinkToFit="1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1" fillId="0" borderId="23" xfId="3" applyBorder="1" applyAlignment="1">
      <alignment vertical="center" shrinkToFit="1"/>
    </xf>
    <xf numFmtId="0" fontId="3" fillId="4" borderId="8" xfId="3" applyFont="1" applyFill="1" applyBorder="1" applyAlignment="1" applyProtection="1">
      <alignment horizontal="center" vertical="center" shrinkToFit="1"/>
      <protection locked="0"/>
    </xf>
    <xf numFmtId="0" fontId="1" fillId="4" borderId="8" xfId="3" applyFill="1" applyBorder="1" applyAlignment="1" applyProtection="1">
      <alignment shrinkToFit="1"/>
      <protection locked="0"/>
    </xf>
    <xf numFmtId="0" fontId="3" fillId="0" borderId="4" xfId="3" applyFont="1" applyBorder="1" applyAlignment="1">
      <alignment vertical="center" shrinkToFit="1"/>
    </xf>
    <xf numFmtId="0" fontId="3" fillId="0" borderId="19" xfId="3" applyFont="1" applyBorder="1" applyAlignment="1">
      <alignment vertical="center" shrinkToFit="1"/>
    </xf>
    <xf numFmtId="0" fontId="3" fillId="4" borderId="49" xfId="3" applyFont="1" applyFill="1" applyBorder="1" applyAlignment="1" applyProtection="1">
      <alignment horizontal="center" vertical="center" shrinkToFit="1"/>
      <protection locked="0"/>
    </xf>
    <xf numFmtId="0" fontId="3" fillId="4" borderId="49" xfId="3" applyFont="1" applyFill="1" applyBorder="1" applyAlignment="1" applyProtection="1">
      <alignment shrinkToFit="1"/>
      <protection locked="0"/>
    </xf>
    <xf numFmtId="0" fontId="3" fillId="5" borderId="33" xfId="3" applyFont="1" applyFill="1" applyBorder="1" applyAlignment="1" applyProtection="1">
      <alignment vertical="center" shrinkToFit="1"/>
      <protection locked="0"/>
    </xf>
    <xf numFmtId="0" fontId="3" fillId="5" borderId="19" xfId="3" applyFont="1" applyFill="1" applyBorder="1" applyAlignment="1" applyProtection="1">
      <alignment vertical="center" shrinkToFit="1"/>
      <protection locked="0"/>
    </xf>
    <xf numFmtId="0" fontId="3" fillId="0" borderId="34" xfId="3" applyFont="1" applyBorder="1" applyAlignment="1">
      <alignment horizontal="right" vertical="center" shrinkToFit="1"/>
    </xf>
    <xf numFmtId="0" fontId="1" fillId="0" borderId="34" xfId="3" applyBorder="1" applyAlignment="1">
      <alignment shrinkToFit="1"/>
    </xf>
    <xf numFmtId="0" fontId="3" fillId="0" borderId="36" xfId="3" applyFont="1" applyBorder="1" applyAlignment="1">
      <alignment horizontal="right" vertical="center" shrinkToFit="1"/>
    </xf>
    <xf numFmtId="0" fontId="1" fillId="0" borderId="48" xfId="3" applyBorder="1" applyAlignment="1">
      <alignment shrinkToFit="1"/>
    </xf>
    <xf numFmtId="0" fontId="3" fillId="5" borderId="37" xfId="3" applyFont="1" applyFill="1" applyBorder="1" applyAlignment="1" applyProtection="1">
      <alignment vertical="center" shrinkToFit="1"/>
      <protection locked="0"/>
    </xf>
    <xf numFmtId="0" fontId="3" fillId="5" borderId="38" xfId="3" applyFont="1" applyFill="1" applyBorder="1" applyAlignment="1" applyProtection="1">
      <alignment vertical="center" shrinkToFit="1"/>
      <protection locked="0"/>
    </xf>
    <xf numFmtId="0" fontId="1" fillId="4" borderId="49" xfId="3" applyFill="1" applyBorder="1" applyAlignment="1" applyProtection="1">
      <alignment shrinkToFit="1"/>
      <protection locked="0"/>
    </xf>
    <xf numFmtId="0" fontId="3" fillId="4" borderId="19" xfId="3" applyFont="1" applyFill="1" applyBorder="1" applyAlignment="1" applyProtection="1">
      <alignment horizontal="right" vertical="center" shrinkToFit="1"/>
      <protection locked="0"/>
    </xf>
    <xf numFmtId="0" fontId="1" fillId="4" borderId="19" xfId="3" applyFill="1" applyBorder="1" applyAlignment="1" applyProtection="1">
      <alignment shrinkToFit="1"/>
      <protection locked="0"/>
    </xf>
    <xf numFmtId="177" fontId="3" fillId="4" borderId="4" xfId="3" applyNumberFormat="1" applyFont="1" applyFill="1" applyBorder="1" applyAlignment="1" applyProtection="1">
      <alignment horizontal="right" vertical="center" shrinkToFit="1"/>
      <protection locked="0"/>
    </xf>
    <xf numFmtId="177" fontId="1" fillId="4" borderId="19" xfId="3" applyNumberFormat="1" applyFill="1" applyBorder="1" applyAlignment="1" applyProtection="1">
      <alignment shrinkToFit="1"/>
      <protection locked="0"/>
    </xf>
    <xf numFmtId="0" fontId="3" fillId="4" borderId="4" xfId="3" applyFont="1" applyFill="1" applyBorder="1" applyAlignment="1" applyProtection="1">
      <alignment horizontal="right" vertical="center" shrinkToFit="1"/>
      <protection locked="0"/>
    </xf>
    <xf numFmtId="0" fontId="0" fillId="4" borderId="19" xfId="0" applyFill="1" applyBorder="1" applyAlignment="1" applyProtection="1">
      <alignment horizontal="right" vertical="center" shrinkToFit="1"/>
      <protection locked="0"/>
    </xf>
    <xf numFmtId="0" fontId="0" fillId="4" borderId="40" xfId="0" applyFill="1" applyBorder="1" applyAlignment="1" applyProtection="1">
      <alignment horizontal="right" vertical="center" shrinkToFit="1"/>
      <protection locked="0"/>
    </xf>
    <xf numFmtId="0" fontId="3" fillId="5" borderId="23" xfId="3" applyFont="1" applyFill="1" applyBorder="1" applyAlignment="1" applyProtection="1">
      <alignment vertical="center" shrinkToFit="1"/>
      <protection locked="0"/>
    </xf>
    <xf numFmtId="0" fontId="3" fillId="5" borderId="47" xfId="3" applyFont="1" applyFill="1" applyBorder="1" applyAlignment="1" applyProtection="1">
      <alignment vertical="center" shrinkToFit="1"/>
      <protection locked="0"/>
    </xf>
    <xf numFmtId="0" fontId="3" fillId="4" borderId="48" xfId="3" applyFont="1" applyFill="1" applyBorder="1" applyAlignment="1" applyProtection="1">
      <alignment horizontal="center" vertical="center" shrinkToFit="1"/>
      <protection locked="0"/>
    </xf>
    <xf numFmtId="0" fontId="3" fillId="4" borderId="23" xfId="3" applyFont="1" applyFill="1" applyBorder="1" applyAlignment="1" applyProtection="1">
      <alignment horizontal="center" vertical="center" shrinkToFit="1"/>
      <protection locked="0"/>
    </xf>
    <xf numFmtId="0" fontId="1" fillId="4" borderId="4" xfId="3" applyFill="1" applyBorder="1" applyAlignment="1" applyProtection="1">
      <alignment shrinkToFit="1"/>
      <protection locked="0"/>
    </xf>
    <xf numFmtId="177" fontId="3" fillId="4" borderId="38" xfId="3" applyNumberFormat="1" applyFont="1" applyFill="1" applyBorder="1" applyAlignment="1" applyProtection="1">
      <alignment horizontal="right" vertical="center" shrinkToFit="1"/>
      <protection locked="0"/>
    </xf>
    <xf numFmtId="177" fontId="1" fillId="4" borderId="38" xfId="3" applyNumberFormat="1" applyFill="1" applyBorder="1" applyAlignment="1" applyProtection="1">
      <alignment shrinkToFit="1"/>
      <protection locked="0"/>
    </xf>
    <xf numFmtId="0" fontId="3" fillId="4" borderId="43" xfId="3" applyFont="1" applyFill="1" applyBorder="1" applyAlignment="1" applyProtection="1">
      <alignment horizontal="right" vertical="center" shrinkToFit="1"/>
      <protection locked="0"/>
    </xf>
    <xf numFmtId="0" fontId="1" fillId="4" borderId="38" xfId="3" applyFill="1" applyBorder="1" applyAlignment="1" applyProtection="1">
      <alignment shrinkToFit="1"/>
      <protection locked="0"/>
    </xf>
    <xf numFmtId="0" fontId="3" fillId="4" borderId="4" xfId="3" applyFont="1" applyFill="1" applyBorder="1" applyAlignment="1" applyProtection="1">
      <alignment horizontal="center" vertical="center" shrinkToFit="1"/>
      <protection locked="0"/>
    </xf>
    <xf numFmtId="0" fontId="3" fillId="4" borderId="19" xfId="3" applyFont="1" applyFill="1" applyBorder="1" applyAlignment="1" applyProtection="1">
      <alignment horizontal="center" vertical="center" shrinkToFit="1"/>
      <protection locked="0"/>
    </xf>
    <xf numFmtId="0" fontId="3" fillId="4" borderId="40" xfId="3" applyFont="1" applyFill="1" applyBorder="1" applyAlignment="1" applyProtection="1">
      <alignment horizontal="center" vertical="center" shrinkToFit="1"/>
      <protection locked="0"/>
    </xf>
    <xf numFmtId="0" fontId="3" fillId="0" borderId="44" xfId="3" applyFont="1" applyBorder="1" applyAlignment="1">
      <alignment vertical="center" shrinkToFit="1"/>
    </xf>
    <xf numFmtId="0" fontId="1" fillId="0" borderId="42" xfId="3" applyBorder="1" applyAlignment="1">
      <alignment shrinkToFit="1"/>
    </xf>
    <xf numFmtId="0" fontId="1" fillId="0" borderId="51" xfId="3" applyBorder="1" applyAlignment="1">
      <alignment shrinkToFit="1"/>
    </xf>
    <xf numFmtId="0" fontId="3" fillId="0" borderId="7" xfId="3" applyFont="1" applyBorder="1" applyAlignment="1">
      <alignment vertical="center" shrinkToFit="1"/>
    </xf>
    <xf numFmtId="0" fontId="1" fillId="0" borderId="34" xfId="3" applyBorder="1" applyAlignment="1">
      <alignment vertical="center" shrinkToFit="1"/>
    </xf>
    <xf numFmtId="0" fontId="3" fillId="0" borderId="6" xfId="3" applyFont="1" applyBorder="1" applyAlignment="1">
      <alignment vertical="center" shrinkToFit="1"/>
    </xf>
    <xf numFmtId="0" fontId="3" fillId="0" borderId="42" xfId="3" applyFont="1" applyBorder="1" applyAlignment="1">
      <alignment vertical="center" shrinkToFit="1"/>
    </xf>
    <xf numFmtId="177" fontId="3" fillId="4" borderId="43" xfId="3" applyNumberFormat="1" applyFont="1" applyFill="1" applyBorder="1" applyAlignment="1" applyProtection="1">
      <alignment horizontal="right" vertical="center" shrinkToFit="1"/>
      <protection locked="0"/>
    </xf>
    <xf numFmtId="176" fontId="3" fillId="0" borderId="38" xfId="1" applyNumberFormat="1" applyFont="1" applyFill="1" applyBorder="1" applyAlignment="1" applyProtection="1">
      <alignment vertical="center" shrinkToFit="1"/>
    </xf>
    <xf numFmtId="176" fontId="3" fillId="0" borderId="46" xfId="1" applyNumberFormat="1" applyFont="1" applyFill="1" applyBorder="1" applyAlignment="1" applyProtection="1">
      <alignment vertical="center" shrinkToFit="1"/>
    </xf>
    <xf numFmtId="176" fontId="3" fillId="0" borderId="19" xfId="1" applyNumberFormat="1" applyFont="1" applyFill="1" applyBorder="1" applyAlignment="1" applyProtection="1">
      <alignment vertical="center" shrinkToFit="1"/>
    </xf>
    <xf numFmtId="176" fontId="1" fillId="0" borderId="19" xfId="3" applyNumberFormat="1" applyBorder="1" applyAlignment="1">
      <alignment shrinkToFit="1"/>
    </xf>
    <xf numFmtId="176" fontId="3" fillId="0" borderId="40" xfId="1" applyNumberFormat="1" applyFont="1" applyFill="1" applyBorder="1" applyAlignment="1" applyProtection="1">
      <alignment vertical="center" shrinkToFit="1"/>
    </xf>
    <xf numFmtId="9" fontId="3" fillId="0" borderId="44" xfId="1" applyFont="1" applyFill="1" applyBorder="1" applyAlignment="1" applyProtection="1">
      <alignment vertical="center" shrinkToFit="1"/>
    </xf>
    <xf numFmtId="0" fontId="1" fillId="0" borderId="42" xfId="3" applyBorder="1" applyAlignment="1">
      <alignment vertical="center" shrinkToFit="1"/>
    </xf>
    <xf numFmtId="176" fontId="1" fillId="0" borderId="47" xfId="3" applyNumberFormat="1" applyBorder="1" applyAlignment="1">
      <alignment shrinkToFit="1"/>
    </xf>
    <xf numFmtId="176" fontId="8" fillId="0" borderId="37" xfId="1" applyNumberFormat="1" applyFont="1" applyFill="1" applyBorder="1" applyAlignment="1" applyProtection="1">
      <alignment vertical="center" shrinkToFit="1"/>
    </xf>
    <xf numFmtId="176" fontId="8" fillId="0" borderId="46" xfId="1" applyNumberFormat="1" applyFont="1" applyFill="1" applyBorder="1" applyAlignment="1" applyProtection="1">
      <alignment vertical="center" shrinkToFit="1"/>
    </xf>
    <xf numFmtId="176" fontId="3" fillId="0" borderId="37" xfId="1" applyNumberFormat="1" applyFont="1" applyFill="1" applyBorder="1" applyAlignment="1" applyProtection="1">
      <alignment vertical="center" shrinkToFit="1"/>
    </xf>
    <xf numFmtId="176" fontId="3" fillId="0" borderId="33" xfId="1" applyNumberFormat="1" applyFont="1" applyFill="1" applyBorder="1" applyAlignment="1" applyProtection="1">
      <alignment vertical="center" shrinkToFit="1"/>
    </xf>
    <xf numFmtId="176" fontId="1" fillId="0" borderId="23" xfId="3" applyNumberFormat="1" applyBorder="1" applyAlignment="1">
      <alignment shrinkToFit="1"/>
    </xf>
    <xf numFmtId="176" fontId="3" fillId="0" borderId="43" xfId="1" applyNumberFormat="1" applyFont="1" applyFill="1" applyBorder="1" applyAlignment="1" applyProtection="1">
      <alignment vertical="center" shrinkToFit="1"/>
    </xf>
    <xf numFmtId="176" fontId="1" fillId="0" borderId="38" xfId="3" applyNumberFormat="1" applyBorder="1" applyAlignment="1">
      <alignment shrinkToFit="1"/>
    </xf>
    <xf numFmtId="176" fontId="3" fillId="0" borderId="4" xfId="1" applyNumberFormat="1" applyFont="1" applyFill="1" applyBorder="1" applyAlignment="1" applyProtection="1">
      <alignment vertical="center" shrinkToFit="1"/>
    </xf>
    <xf numFmtId="176" fontId="3" fillId="0" borderId="34" xfId="1" applyNumberFormat="1" applyFont="1" applyFill="1" applyBorder="1" applyAlignment="1" applyProtection="1">
      <alignment vertical="center" shrinkToFit="1"/>
    </xf>
    <xf numFmtId="176" fontId="1" fillId="0" borderId="34" xfId="3" applyNumberFormat="1" applyBorder="1" applyAlignment="1">
      <alignment shrinkToFit="1"/>
    </xf>
    <xf numFmtId="0" fontId="3" fillId="4" borderId="4" xfId="3" applyFont="1" applyFill="1" applyBorder="1" applyAlignment="1" applyProtection="1">
      <alignment horizontal="center" vertical="center"/>
      <protection locked="0"/>
    </xf>
    <xf numFmtId="0" fontId="1" fillId="4" borderId="9" xfId="3" applyFill="1" applyBorder="1" applyAlignment="1" applyProtection="1">
      <alignment horizontal="center" vertical="center"/>
      <protection locked="0"/>
    </xf>
    <xf numFmtId="0" fontId="1" fillId="0" borderId="10" xfId="3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right" vertical="center" shrinkToFit="1"/>
    </xf>
    <xf numFmtId="177" fontId="1" fillId="4" borderId="19" xfId="3" applyNumberFormat="1" applyFill="1" applyBorder="1" applyAlignment="1" applyProtection="1">
      <alignment horizontal="right" shrinkToFit="1"/>
      <protection locked="0"/>
    </xf>
    <xf numFmtId="0" fontId="3" fillId="0" borderId="35" xfId="3" applyFont="1" applyBorder="1" applyAlignment="1">
      <alignment vertical="center" shrinkToFit="1"/>
    </xf>
    <xf numFmtId="176" fontId="3" fillId="0" borderId="56" xfId="1" applyNumberFormat="1" applyFont="1" applyFill="1" applyBorder="1" applyAlignment="1" applyProtection="1">
      <alignment vertical="center" shrinkToFit="1"/>
    </xf>
    <xf numFmtId="0" fontId="1" fillId="0" borderId="51" xfId="3" applyBorder="1" applyAlignment="1">
      <alignment vertical="center" shrinkToFit="1"/>
    </xf>
    <xf numFmtId="176" fontId="8" fillId="0" borderId="33" xfId="1" applyNumberFormat="1" applyFont="1" applyFill="1" applyBorder="1" applyAlignment="1" applyProtection="1">
      <alignment vertical="center" shrinkToFit="1"/>
    </xf>
    <xf numFmtId="176" fontId="8" fillId="0" borderId="40" xfId="1" applyNumberFormat="1" applyFont="1" applyFill="1" applyBorder="1" applyAlignment="1" applyProtection="1">
      <alignment vertical="center" shrinkToFit="1"/>
    </xf>
    <xf numFmtId="9" fontId="8" fillId="0" borderId="44" xfId="1" applyFont="1" applyFill="1" applyBorder="1" applyAlignment="1" applyProtection="1">
      <alignment vertical="center" shrinkToFit="1"/>
    </xf>
    <xf numFmtId="0" fontId="1" fillId="0" borderId="45" xfId="3" applyBorder="1" applyAlignment="1">
      <alignment shrinkToFit="1"/>
    </xf>
    <xf numFmtId="9" fontId="3" fillId="0" borderId="6" xfId="1" applyFont="1" applyFill="1" applyBorder="1" applyAlignment="1" applyProtection="1">
      <alignment vertical="center" shrinkToFit="1"/>
    </xf>
    <xf numFmtId="0" fontId="3" fillId="4" borderId="64" xfId="3" applyFont="1" applyFill="1" applyBorder="1" applyAlignment="1" applyProtection="1">
      <alignment horizontal="center" vertical="center" shrinkToFit="1"/>
      <protection locked="0"/>
    </xf>
    <xf numFmtId="0" fontId="3" fillId="4" borderId="7" xfId="3" applyFont="1" applyFill="1" applyBorder="1" applyAlignment="1" applyProtection="1">
      <alignment shrinkToFit="1"/>
      <protection locked="0"/>
    </xf>
    <xf numFmtId="0" fontId="3" fillId="4" borderId="35" xfId="3" applyFont="1" applyFill="1" applyBorder="1" applyAlignment="1" applyProtection="1">
      <alignment horizontal="center" vertical="center" shrinkToFit="1"/>
      <protection locked="0"/>
    </xf>
    <xf numFmtId="0" fontId="0" fillId="4" borderId="19" xfId="0" applyFill="1" applyBorder="1" applyAlignment="1" applyProtection="1">
      <alignment vertical="center" shrinkToFit="1"/>
      <protection locked="0"/>
    </xf>
    <xf numFmtId="0" fontId="0" fillId="4" borderId="23" xfId="0" applyFill="1" applyBorder="1" applyAlignment="1" applyProtection="1">
      <alignment vertical="center" shrinkToFit="1"/>
      <protection locked="0"/>
    </xf>
    <xf numFmtId="0" fontId="3" fillId="4" borderId="60" xfId="3" applyFont="1" applyFill="1" applyBorder="1" applyAlignment="1" applyProtection="1">
      <alignment horizontal="right" vertical="center" shrinkToFit="1"/>
      <protection locked="0"/>
    </xf>
    <xf numFmtId="0" fontId="3" fillId="0" borderId="65" xfId="3" applyFont="1" applyBorder="1" applyAlignment="1">
      <alignment horizontal="center" vertical="center" wrapText="1"/>
    </xf>
    <xf numFmtId="0" fontId="3" fillId="0" borderId="32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43" xfId="3" applyFont="1" applyBorder="1" applyAlignment="1">
      <alignment horizontal="center" vertical="center" wrapText="1"/>
    </xf>
    <xf numFmtId="0" fontId="3" fillId="0" borderId="39" xfId="3" applyFont="1" applyBorder="1" applyAlignment="1">
      <alignment horizontal="center" vertical="center" wrapText="1"/>
    </xf>
    <xf numFmtId="0" fontId="3" fillId="4" borderId="43" xfId="3" applyFont="1" applyFill="1" applyBorder="1" applyAlignment="1" applyProtection="1">
      <alignment horizontal="center" vertical="center"/>
      <protection locked="0"/>
    </xf>
    <xf numFmtId="0" fontId="1" fillId="4" borderId="39" xfId="3" applyFill="1" applyBorder="1" applyAlignment="1" applyProtection="1">
      <alignment horizontal="center" vertical="center"/>
      <protection locked="0"/>
    </xf>
    <xf numFmtId="0" fontId="3" fillId="4" borderId="35" xfId="3" applyFont="1" applyFill="1" applyBorder="1" applyAlignment="1" applyProtection="1">
      <alignment horizontal="right" vertical="center" shrinkToFit="1"/>
      <protection locked="0"/>
    </xf>
    <xf numFmtId="177" fontId="3" fillId="4" borderId="35" xfId="3" applyNumberFormat="1" applyFont="1" applyFill="1" applyBorder="1" applyAlignment="1" applyProtection="1">
      <alignment horizontal="right" vertical="center" shrinkToFit="1"/>
      <protection locked="0"/>
    </xf>
    <xf numFmtId="177" fontId="1" fillId="4" borderId="40" xfId="3" applyNumberFormat="1" applyFill="1" applyBorder="1" applyAlignment="1" applyProtection="1">
      <alignment horizontal="right" shrinkToFit="1"/>
      <protection locked="0"/>
    </xf>
    <xf numFmtId="0" fontId="6" fillId="0" borderId="0" xfId="2" applyFont="1" applyAlignment="1">
      <alignment horizontal="right" vertical="center"/>
    </xf>
    <xf numFmtId="0" fontId="1" fillId="0" borderId="0" xfId="2" applyAlignment="1">
      <alignment horizontal="right"/>
    </xf>
    <xf numFmtId="0" fontId="6" fillId="0" borderId="0" xfId="3" applyFont="1" applyAlignment="1">
      <alignment horizontal="center" vertical="top"/>
    </xf>
    <xf numFmtId="0" fontId="3" fillId="0" borderId="57" xfId="3" applyFont="1" applyBorder="1" applyAlignment="1">
      <alignment horizontal="center" vertical="center" wrapText="1"/>
    </xf>
    <xf numFmtId="0" fontId="3" fillId="0" borderId="57" xfId="3" applyFont="1" applyBorder="1" applyAlignment="1">
      <alignment horizontal="center" vertical="center"/>
    </xf>
    <xf numFmtId="0" fontId="3" fillId="0" borderId="58" xfId="3" applyFont="1" applyBorder="1" applyAlignment="1">
      <alignment horizontal="center" vertical="center"/>
    </xf>
    <xf numFmtId="0" fontId="3" fillId="0" borderId="30" xfId="3" applyFont="1" applyBorder="1" applyAlignment="1">
      <alignment horizontal="center" vertical="center"/>
    </xf>
    <xf numFmtId="0" fontId="3" fillId="0" borderId="59" xfId="3" applyFont="1" applyBorder="1" applyAlignment="1">
      <alignment horizontal="center" vertical="center"/>
    </xf>
    <xf numFmtId="176" fontId="3" fillId="0" borderId="35" xfId="1" applyNumberFormat="1" applyFont="1" applyFill="1" applyBorder="1" applyAlignment="1" applyProtection="1">
      <alignment vertical="center" shrinkToFit="1"/>
    </xf>
    <xf numFmtId="176" fontId="3" fillId="0" borderId="60" xfId="1" applyNumberFormat="1" applyFont="1" applyFill="1" applyBorder="1" applyAlignment="1" applyProtection="1">
      <alignment vertical="center" shrinkToFit="1"/>
    </xf>
    <xf numFmtId="0" fontId="3" fillId="0" borderId="61" xfId="3" applyFont="1" applyBorder="1" applyAlignment="1">
      <alignment horizontal="center" vertical="center"/>
    </xf>
    <xf numFmtId="0" fontId="3" fillId="0" borderId="62" xfId="3" applyFont="1" applyBorder="1" applyAlignment="1">
      <alignment horizontal="center" vertical="center"/>
    </xf>
    <xf numFmtId="0" fontId="3" fillId="0" borderId="63" xfId="3" applyFont="1" applyBorder="1" applyAlignment="1">
      <alignment horizontal="center" vertical="center"/>
    </xf>
    <xf numFmtId="0" fontId="3" fillId="0" borderId="54" xfId="3" applyFont="1" applyBorder="1" applyAlignment="1">
      <alignment horizontal="center" vertical="center"/>
    </xf>
    <xf numFmtId="0" fontId="0" fillId="4" borderId="9" xfId="0" applyFill="1" applyBorder="1" applyAlignment="1" applyProtection="1">
      <alignment horizontal="center" vertical="center"/>
      <protection locked="0"/>
    </xf>
    <xf numFmtId="0" fontId="3" fillId="0" borderId="55" xfId="3" applyFont="1" applyBorder="1" applyAlignment="1">
      <alignment vertical="center"/>
    </xf>
    <xf numFmtId="0" fontId="9" fillId="4" borderId="53" xfId="3" applyFont="1" applyFill="1" applyBorder="1" applyAlignment="1" applyProtection="1">
      <alignment horizontal="center" vertical="center" shrinkToFit="1"/>
      <protection locked="0"/>
    </xf>
    <xf numFmtId="0" fontId="9" fillId="4" borderId="54" xfId="3" applyFont="1" applyFill="1" applyBorder="1" applyAlignment="1" applyProtection="1">
      <alignment horizontal="center" vertical="center" shrinkToFit="1"/>
      <protection locked="0"/>
    </xf>
    <xf numFmtId="0" fontId="9" fillId="4" borderId="55" xfId="3" applyFont="1" applyFill="1" applyBorder="1" applyAlignment="1" applyProtection="1">
      <alignment horizontal="center" vertical="center" shrinkToFit="1"/>
      <protection locked="0"/>
    </xf>
    <xf numFmtId="0" fontId="3" fillId="0" borderId="56" xfId="3" applyFont="1" applyBorder="1" applyAlignment="1">
      <alignment horizontal="right" vertical="center" shrinkToFit="1"/>
    </xf>
    <xf numFmtId="5" fontId="3" fillId="5" borderId="53" xfId="3" applyNumberFormat="1" applyFont="1" applyFill="1" applyBorder="1" applyAlignment="1" applyProtection="1">
      <alignment shrinkToFit="1"/>
      <protection locked="0"/>
    </xf>
    <xf numFmtId="5" fontId="3" fillId="5" borderId="54" xfId="3" applyNumberFormat="1" applyFont="1" applyFill="1" applyBorder="1" applyAlignment="1" applyProtection="1">
      <alignment shrinkToFit="1"/>
      <protection locked="0"/>
    </xf>
    <xf numFmtId="5" fontId="3" fillId="5" borderId="55" xfId="3" applyNumberFormat="1" applyFont="1" applyFill="1" applyBorder="1" applyAlignment="1" applyProtection="1">
      <alignment shrinkToFit="1"/>
      <protection locked="0"/>
    </xf>
    <xf numFmtId="0" fontId="3" fillId="0" borderId="52" xfId="3" applyFont="1" applyBorder="1" applyAlignment="1">
      <alignment horizontal="distributed" vertical="center" wrapText="1"/>
    </xf>
    <xf numFmtId="0" fontId="3" fillId="0" borderId="51" xfId="3" applyFont="1" applyBorder="1" applyAlignment="1">
      <alignment horizontal="distributed" vertical="center" wrapText="1"/>
    </xf>
    <xf numFmtId="0" fontId="3" fillId="0" borderId="66" xfId="3" applyFont="1" applyBorder="1" applyAlignment="1">
      <alignment horizontal="distributed" vertical="center" wrapText="1"/>
    </xf>
    <xf numFmtId="0" fontId="3" fillId="0" borderId="26" xfId="3" applyFont="1" applyBorder="1" applyAlignment="1">
      <alignment horizontal="distributed" vertical="center" wrapText="1"/>
    </xf>
    <xf numFmtId="0" fontId="3" fillId="0" borderId="53" xfId="3" applyFont="1" applyBorder="1" applyAlignment="1">
      <alignment horizontal="center" vertical="center"/>
    </xf>
    <xf numFmtId="0" fontId="3" fillId="0" borderId="55" xfId="3" applyFont="1" applyBorder="1" applyAlignment="1">
      <alignment horizontal="center" vertical="center"/>
    </xf>
    <xf numFmtId="0" fontId="1" fillId="0" borderId="54" xfId="3" applyBorder="1" applyAlignment="1">
      <alignment horizontal="center" vertical="center"/>
    </xf>
    <xf numFmtId="0" fontId="1" fillId="0" borderId="55" xfId="3" applyBorder="1" applyAlignment="1">
      <alignment horizontal="center" vertical="center"/>
    </xf>
    <xf numFmtId="0" fontId="1" fillId="4" borderId="19" xfId="3" applyFill="1" applyBorder="1" applyAlignment="1" applyProtection="1">
      <alignment horizontal="right" shrinkToFit="1"/>
      <protection locked="0"/>
    </xf>
    <xf numFmtId="9" fontId="3" fillId="0" borderId="52" xfId="1" applyFont="1" applyFill="1" applyBorder="1" applyAlignment="1" applyProtection="1">
      <alignment vertical="center" shrinkToFit="1"/>
    </xf>
    <xf numFmtId="5" fontId="9" fillId="4" borderId="53" xfId="3" applyNumberFormat="1" applyFont="1" applyFill="1" applyBorder="1" applyAlignment="1" applyProtection="1">
      <alignment vertical="center" shrinkToFit="1"/>
      <protection locked="0"/>
    </xf>
    <xf numFmtId="5" fontId="9" fillId="4" borderId="54" xfId="3" applyNumberFormat="1" applyFont="1" applyFill="1" applyBorder="1" applyAlignment="1" applyProtection="1">
      <alignment vertical="center" shrinkToFit="1"/>
      <protection locked="0"/>
    </xf>
    <xf numFmtId="5" fontId="9" fillId="4" borderId="55" xfId="3" applyNumberFormat="1" applyFont="1" applyFill="1" applyBorder="1" applyAlignment="1" applyProtection="1">
      <alignment vertical="center" shrinkToFit="1"/>
      <protection locked="0"/>
    </xf>
    <xf numFmtId="0" fontId="3" fillId="0" borderId="52" xfId="3" applyFont="1" applyBorder="1" applyAlignment="1">
      <alignment vertical="center" shrinkToFit="1"/>
    </xf>
    <xf numFmtId="0" fontId="3" fillId="0" borderId="56" xfId="3" applyFont="1" applyBorder="1" applyAlignment="1">
      <alignment vertical="center" shrinkToFit="1"/>
    </xf>
    <xf numFmtId="9" fontId="3" fillId="0" borderId="42" xfId="1" applyFont="1" applyFill="1" applyBorder="1" applyAlignment="1" applyProtection="1">
      <alignment vertical="center" shrinkToFit="1"/>
    </xf>
    <xf numFmtId="176" fontId="8" fillId="0" borderId="36" xfId="1" applyNumberFormat="1" applyFont="1" applyFill="1" applyBorder="1" applyAlignment="1" applyProtection="1">
      <alignment vertical="center" shrinkToFit="1"/>
    </xf>
    <xf numFmtId="176" fontId="8" fillId="0" borderId="41" xfId="1" applyNumberFormat="1" applyFont="1" applyFill="1" applyBorder="1" applyAlignment="1" applyProtection="1">
      <alignment vertical="center" shrinkToFit="1"/>
    </xf>
    <xf numFmtId="176" fontId="1" fillId="0" borderId="48" xfId="3" applyNumberFormat="1" applyBorder="1" applyAlignment="1">
      <alignment shrinkToFit="1"/>
    </xf>
    <xf numFmtId="176" fontId="3" fillId="0" borderId="36" xfId="1" applyNumberFormat="1" applyFont="1" applyFill="1" applyBorder="1" applyAlignment="1" applyProtection="1">
      <alignment vertical="center" shrinkToFit="1"/>
    </xf>
    <xf numFmtId="176" fontId="1" fillId="0" borderId="46" xfId="3" applyNumberFormat="1" applyBorder="1" applyAlignment="1">
      <alignment shrinkToFit="1"/>
    </xf>
    <xf numFmtId="176" fontId="3" fillId="0" borderId="7" xfId="1" applyNumberFormat="1" applyFont="1" applyFill="1" applyBorder="1" applyAlignment="1" applyProtection="1">
      <alignment vertical="center" shrinkToFit="1"/>
    </xf>
    <xf numFmtId="0" fontId="3" fillId="0" borderId="34" xfId="3" applyFont="1" applyBorder="1" applyAlignment="1">
      <alignment vertical="center" shrinkToFit="1"/>
    </xf>
    <xf numFmtId="0" fontId="3" fillId="4" borderId="38" xfId="3" applyFont="1" applyFill="1" applyBorder="1" applyAlignment="1" applyProtection="1">
      <alignment horizontal="right" vertical="center" shrinkToFit="1"/>
      <protection locked="0"/>
    </xf>
    <xf numFmtId="0" fontId="3" fillId="3" borderId="8" xfId="3" applyFont="1" applyFill="1" applyBorder="1" applyAlignment="1" applyProtection="1">
      <alignment horizontal="center" vertical="center" shrinkToFit="1"/>
      <protection locked="0"/>
    </xf>
    <xf numFmtId="0" fontId="1" fillId="3" borderId="8" xfId="3" applyFill="1" applyBorder="1" applyAlignment="1" applyProtection="1">
      <alignment shrinkToFit="1"/>
      <protection locked="0"/>
    </xf>
    <xf numFmtId="0" fontId="3" fillId="3" borderId="49" xfId="3" applyFont="1" applyFill="1" applyBorder="1" applyAlignment="1" applyProtection="1">
      <alignment horizontal="center" vertical="center" shrinkToFit="1"/>
      <protection locked="0"/>
    </xf>
    <xf numFmtId="0" fontId="1" fillId="3" borderId="49" xfId="3" applyFill="1" applyBorder="1" applyAlignment="1" applyProtection="1">
      <alignment shrinkToFit="1"/>
      <protection locked="0"/>
    </xf>
    <xf numFmtId="0" fontId="3" fillId="3" borderId="43" xfId="3" applyFont="1" applyFill="1" applyBorder="1" applyAlignment="1" applyProtection="1">
      <alignment horizontal="right" vertical="center" shrinkToFit="1"/>
      <protection locked="0"/>
    </xf>
    <xf numFmtId="0" fontId="1" fillId="0" borderId="38" xfId="3" applyBorder="1" applyAlignment="1" applyProtection="1">
      <alignment shrinkToFit="1"/>
      <protection locked="0"/>
    </xf>
    <xf numFmtId="0" fontId="3" fillId="3" borderId="4" xfId="3" applyFont="1" applyFill="1" applyBorder="1" applyAlignment="1" applyProtection="1">
      <alignment horizontal="right" vertical="center" shrinkToFit="1"/>
      <protection locked="0"/>
    </xf>
    <xf numFmtId="0" fontId="1" fillId="0" borderId="19" xfId="3" applyBorder="1" applyAlignment="1" applyProtection="1">
      <alignment shrinkToFit="1"/>
      <protection locked="0"/>
    </xf>
    <xf numFmtId="0" fontId="3" fillId="2" borderId="37" xfId="3" applyFont="1" applyFill="1" applyBorder="1" applyAlignment="1" applyProtection="1">
      <alignment vertical="center" shrinkToFit="1"/>
      <protection locked="0"/>
    </xf>
    <xf numFmtId="0" fontId="3" fillId="2" borderId="38" xfId="3" applyFont="1" applyFill="1" applyBorder="1" applyAlignment="1" applyProtection="1">
      <alignment vertical="center" shrinkToFit="1"/>
      <protection locked="0"/>
    </xf>
    <xf numFmtId="0" fontId="3" fillId="2" borderId="47" xfId="3" applyFont="1" applyFill="1" applyBorder="1" applyAlignment="1" applyProtection="1">
      <alignment vertical="center" shrinkToFit="1"/>
      <protection locked="0"/>
    </xf>
    <xf numFmtId="0" fontId="3" fillId="2" borderId="33" xfId="3" applyFont="1" applyFill="1" applyBorder="1" applyAlignment="1" applyProtection="1">
      <alignment vertical="center" shrinkToFit="1"/>
      <protection locked="0"/>
    </xf>
    <xf numFmtId="0" fontId="3" fillId="2" borderId="19" xfId="3" applyFont="1" applyFill="1" applyBorder="1" applyAlignment="1" applyProtection="1">
      <alignment vertical="center" shrinkToFit="1"/>
      <protection locked="0"/>
    </xf>
    <xf numFmtId="0" fontId="3" fillId="2" borderId="23" xfId="3" applyFont="1" applyFill="1" applyBorder="1" applyAlignment="1" applyProtection="1">
      <alignment vertical="center" shrinkToFit="1"/>
      <protection locked="0"/>
    </xf>
    <xf numFmtId="0" fontId="1" fillId="3" borderId="11" xfId="3" applyFill="1" applyBorder="1" applyAlignment="1" applyProtection="1">
      <alignment shrinkToFit="1"/>
      <protection locked="0"/>
    </xf>
    <xf numFmtId="0" fontId="1" fillId="3" borderId="50" xfId="3" applyFill="1" applyBorder="1" applyAlignment="1" applyProtection="1">
      <alignment shrinkToFit="1"/>
      <protection locked="0"/>
    </xf>
    <xf numFmtId="176" fontId="1" fillId="0" borderId="9" xfId="3" applyNumberFormat="1" applyBorder="1" applyAlignment="1">
      <alignment shrinkToFit="1"/>
    </xf>
    <xf numFmtId="0" fontId="1" fillId="0" borderId="13" xfId="3" applyBorder="1" applyAlignment="1">
      <alignment shrinkToFit="1"/>
    </xf>
    <xf numFmtId="0" fontId="1" fillId="0" borderId="13" xfId="3" applyBorder="1" applyAlignment="1">
      <alignment vertical="center" shrinkToFit="1"/>
    </xf>
    <xf numFmtId="176" fontId="1" fillId="0" borderId="15" xfId="3" applyNumberFormat="1" applyBorder="1" applyAlignment="1">
      <alignment shrinkToFit="1"/>
    </xf>
    <xf numFmtId="176" fontId="1" fillId="0" borderId="39" xfId="3" applyNumberFormat="1" applyBorder="1" applyAlignment="1">
      <alignment shrinkToFit="1"/>
    </xf>
    <xf numFmtId="0" fontId="3" fillId="3" borderId="23" xfId="3" applyFont="1" applyFill="1" applyBorder="1" applyAlignment="1" applyProtection="1">
      <alignment horizontal="center" vertical="center" shrinkToFit="1"/>
      <protection locked="0"/>
    </xf>
    <xf numFmtId="0" fontId="3" fillId="3" borderId="48" xfId="3" applyFont="1" applyFill="1" applyBorder="1" applyAlignment="1" applyProtection="1">
      <alignment horizontal="center" vertical="center" shrinkToFit="1"/>
      <protection locked="0"/>
    </xf>
    <xf numFmtId="0" fontId="3" fillId="3" borderId="38" xfId="3" applyFont="1" applyFill="1" applyBorder="1" applyAlignment="1" applyProtection="1">
      <alignment horizontal="right" vertical="center" shrinkToFit="1"/>
      <protection locked="0"/>
    </xf>
    <xf numFmtId="0" fontId="3" fillId="3" borderId="19" xfId="3" applyFont="1" applyFill="1" applyBorder="1" applyAlignment="1" applyProtection="1">
      <alignment horizontal="right" vertical="center" shrinkToFit="1"/>
      <protection locked="0"/>
    </xf>
    <xf numFmtId="0" fontId="1" fillId="0" borderId="15" xfId="3" applyBorder="1" applyAlignment="1">
      <alignment shrinkToFit="1"/>
    </xf>
    <xf numFmtId="0" fontId="1" fillId="0" borderId="9" xfId="3" applyBorder="1" applyAlignment="1">
      <alignment vertical="center" shrinkToFit="1"/>
    </xf>
    <xf numFmtId="0" fontId="3" fillId="2" borderId="39" xfId="3" applyFont="1" applyFill="1" applyBorder="1" applyAlignment="1" applyProtection="1">
      <alignment vertical="center" shrinkToFit="1"/>
      <protection locked="0"/>
    </xf>
    <xf numFmtId="0" fontId="3" fillId="2" borderId="9" xfId="3" applyFont="1" applyFill="1" applyBorder="1" applyAlignment="1" applyProtection="1">
      <alignment vertical="center" shrinkToFit="1"/>
      <protection locked="0"/>
    </xf>
  </cellXfs>
  <cellStyles count="4">
    <cellStyle name="パーセント" xfId="1" builtinId="5"/>
    <cellStyle name="標準" xfId="0" builtinId="0"/>
    <cellStyle name="標準_別紙②開口率計算シート" xfId="2" xr:uid="{00000000-0005-0000-0000-000002000000}"/>
    <cellStyle name="標準_別紙②新基準開口率計算シート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wra\&#20303;&#23429;&#37096;&#26360;&#24335;&#38598;%20(e)%20-%20&#20303;&#23429;&#37096;&#12469;&#12540;&#12496;&#12540;%20(j-1)\&#22633;&#30000;\&#65317;&#65324;&#30707;&#23627;&#24029;\&#30003;&#35531;\&#24615;&#33021;&#35413;&#20385;\&#9315;&#33258;&#24049;&#35413;&#20385;&#26360;&#65288;&#20462;&#27491;&#2001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自己１"/>
      <sheetName val="自己２"/>
      <sheetName val="自己３"/>
      <sheetName val="自己別紙1"/>
      <sheetName val="自己別紙2"/>
      <sheetName val="自己別紙3"/>
      <sheetName val="自己別紙4"/>
      <sheetName val="自己別紙5"/>
      <sheetName val="自己別紙6"/>
      <sheetName val="自己別紙7"/>
      <sheetName val="自己別紙8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I370"/>
  <sheetViews>
    <sheetView tabSelected="1" view="pageBreakPreview" zoomScale="70" zoomScaleNormal="75" zoomScaleSheetLayoutView="7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N3" sqref="N3"/>
    </sheetView>
  </sheetViews>
  <sheetFormatPr defaultColWidth="10.28515625" defaultRowHeight="14.25" x14ac:dyDescent="0.15"/>
  <cols>
    <col min="1" max="2" width="6.42578125" style="2" customWidth="1"/>
    <col min="3" max="10" width="7.28515625" style="2" customWidth="1"/>
    <col min="11" max="11" width="8.7109375" style="2" customWidth="1"/>
    <col min="12" max="12" width="9.85546875" style="2" customWidth="1"/>
    <col min="13" max="16" width="7.5703125" style="2" customWidth="1"/>
    <col min="17" max="17" width="8.7109375" style="2" customWidth="1"/>
    <col min="18" max="18" width="9.85546875" style="2" customWidth="1"/>
    <col min="19" max="22" width="7.5703125" style="2" customWidth="1"/>
    <col min="23" max="23" width="8.7109375" style="2" customWidth="1"/>
    <col min="24" max="24" width="9.85546875" style="2" customWidth="1"/>
    <col min="25" max="28" width="7.5703125" style="2" customWidth="1"/>
    <col min="29" max="29" width="8.7109375" style="2" customWidth="1"/>
    <col min="30" max="30" width="9.85546875" style="2" customWidth="1"/>
    <col min="31" max="34" width="7.5703125" style="2" customWidth="1"/>
    <col min="35" max="35" width="8.7109375" style="2" customWidth="1"/>
    <col min="36" max="36" width="9.85546875" style="2" customWidth="1"/>
    <col min="37" max="40" width="7.5703125" style="2" customWidth="1"/>
    <col min="41" max="47" width="7.28515625" style="2" customWidth="1"/>
    <col min="48" max="48" width="1.85546875" style="2" customWidth="1"/>
    <col min="49" max="16384" width="10.28515625" style="2"/>
  </cols>
  <sheetData>
    <row r="1" spans="1:61" ht="27" customHeight="1" x14ac:dyDescent="0.2">
      <c r="A1" s="36" t="s">
        <v>29</v>
      </c>
      <c r="R1" s="42"/>
      <c r="S1" s="41" t="s">
        <v>39</v>
      </c>
      <c r="T1" s="3"/>
      <c r="U1" s="3"/>
      <c r="V1" s="3"/>
      <c r="W1" s="3"/>
      <c r="X1" s="3"/>
      <c r="AB1" s="39"/>
      <c r="AS1" s="35"/>
      <c r="AT1" s="196" t="s">
        <v>38</v>
      </c>
      <c r="AU1" s="197"/>
      <c r="AV1" s="197"/>
    </row>
    <row r="2" spans="1:61" ht="27" customHeight="1" x14ac:dyDescent="0.2">
      <c r="A2" s="1" t="s">
        <v>43</v>
      </c>
      <c r="R2" s="43"/>
      <c r="S2" s="41" t="s">
        <v>40</v>
      </c>
      <c r="T2" s="3"/>
      <c r="U2" s="3"/>
      <c r="V2" s="3"/>
      <c r="W2" s="3"/>
      <c r="X2" s="3"/>
      <c r="AB2" s="39"/>
      <c r="AQ2" s="4"/>
      <c r="AS2" s="5"/>
      <c r="AT2" s="198"/>
      <c r="AU2" s="198"/>
      <c r="AV2" s="198"/>
    </row>
    <row r="3" spans="1:61" ht="27" customHeight="1" x14ac:dyDescent="0.2">
      <c r="B3" s="7"/>
      <c r="C3" s="7"/>
      <c r="R3" s="41" t="s">
        <v>41</v>
      </c>
      <c r="S3" s="3"/>
      <c r="T3" s="3"/>
      <c r="U3" s="3"/>
      <c r="V3" s="3"/>
      <c r="W3" s="3"/>
      <c r="X3" s="3"/>
      <c r="AB3" s="6" t="s">
        <v>3</v>
      </c>
      <c r="AC3" s="6"/>
      <c r="AD3" s="8"/>
      <c r="AE3" s="229"/>
      <c r="AF3" s="230"/>
      <c r="AG3" s="230"/>
      <c r="AH3" s="230"/>
      <c r="AI3" s="230"/>
      <c r="AJ3" s="230"/>
      <c r="AK3" s="230"/>
      <c r="AL3" s="231"/>
      <c r="AO3" s="6" t="s">
        <v>5</v>
      </c>
    </row>
    <row r="4" spans="1:61" ht="30" customHeight="1" x14ac:dyDescent="0.15">
      <c r="A4" s="34" t="s">
        <v>44</v>
      </c>
      <c r="B4" s="6"/>
      <c r="C4" s="6"/>
      <c r="D4" s="212"/>
      <c r="E4" s="213"/>
      <c r="F4" s="213"/>
      <c r="G4" s="213"/>
      <c r="H4" s="213"/>
      <c r="I4" s="213"/>
      <c r="J4" s="213"/>
      <c r="K4" s="213"/>
      <c r="L4" s="213"/>
      <c r="M4" s="213"/>
      <c r="N4" s="214"/>
      <c r="R4" s="41" t="s">
        <v>42</v>
      </c>
      <c r="S4" s="3"/>
      <c r="T4" s="3"/>
      <c r="U4" s="3"/>
      <c r="V4" s="3"/>
      <c r="W4" s="3"/>
      <c r="X4" s="3"/>
      <c r="AB4" s="6" t="s">
        <v>4</v>
      </c>
      <c r="AC4" s="9"/>
      <c r="AE4" s="216"/>
      <c r="AF4" s="217"/>
      <c r="AG4" s="217"/>
      <c r="AH4" s="217"/>
      <c r="AI4" s="217"/>
      <c r="AJ4" s="217"/>
      <c r="AK4" s="217"/>
      <c r="AL4" s="218"/>
      <c r="AM4" s="10"/>
      <c r="AN4" s="10"/>
      <c r="AO4" s="37"/>
      <c r="AP4" s="38" t="s">
        <v>22</v>
      </c>
      <c r="AQ4" s="40">
        <v>2</v>
      </c>
      <c r="AR4" s="11" t="s">
        <v>2</v>
      </c>
      <c r="AS4" s="38" t="s">
        <v>1</v>
      </c>
      <c r="AT4" s="40">
        <v>2</v>
      </c>
      <c r="AU4" s="11" t="s">
        <v>23</v>
      </c>
    </row>
    <row r="5" spans="1:61" ht="20.100000000000001" customHeight="1" thickBot="1" x14ac:dyDescent="0.2">
      <c r="A5" s="6"/>
      <c r="B5" s="6"/>
      <c r="C5" s="6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AR5" s="14"/>
      <c r="AS5" s="14"/>
      <c r="AT5" s="14"/>
      <c r="AU5" s="14"/>
      <c r="AV5" s="14"/>
    </row>
    <row r="6" spans="1:61" ht="19.5" customHeight="1" thickTop="1" x14ac:dyDescent="0.15">
      <c r="A6" s="186" t="s">
        <v>31</v>
      </c>
      <c r="B6" s="186" t="s">
        <v>30</v>
      </c>
      <c r="C6" s="206" t="s">
        <v>6</v>
      </c>
      <c r="D6" s="207"/>
      <c r="E6" s="207"/>
      <c r="F6" s="207"/>
      <c r="G6" s="207"/>
      <c r="H6" s="207"/>
      <c r="I6" s="207"/>
      <c r="J6" s="207"/>
      <c r="K6" s="206" t="s">
        <v>32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21" t="s">
        <v>33</v>
      </c>
      <c r="AP6" s="219" t="s">
        <v>34</v>
      </c>
      <c r="AQ6" s="199" t="s">
        <v>7</v>
      </c>
      <c r="AR6" s="200"/>
      <c r="AS6" s="200"/>
      <c r="AT6" s="200"/>
      <c r="AU6" s="201"/>
    </row>
    <row r="7" spans="1:61" ht="19.5" customHeight="1" x14ac:dyDescent="0.15">
      <c r="A7" s="187"/>
      <c r="B7" s="187"/>
      <c r="C7" s="208" t="s">
        <v>17</v>
      </c>
      <c r="D7" s="209"/>
      <c r="E7" s="209"/>
      <c r="F7" s="209"/>
      <c r="G7" s="209"/>
      <c r="H7" s="209"/>
      <c r="I7" s="209"/>
      <c r="J7" s="209"/>
      <c r="K7" s="208" t="s">
        <v>24</v>
      </c>
      <c r="L7" s="209"/>
      <c r="M7" s="209"/>
      <c r="N7" s="209"/>
      <c r="O7" s="209"/>
      <c r="P7" s="211"/>
      <c r="Q7" s="223" t="s">
        <v>25</v>
      </c>
      <c r="R7" s="209"/>
      <c r="S7" s="209"/>
      <c r="T7" s="209"/>
      <c r="U7" s="209"/>
      <c r="V7" s="209"/>
      <c r="W7" s="223" t="s">
        <v>26</v>
      </c>
      <c r="X7" s="209"/>
      <c r="Y7" s="209"/>
      <c r="Z7" s="209"/>
      <c r="AA7" s="209"/>
      <c r="AB7" s="224"/>
      <c r="AC7" s="223" t="s">
        <v>27</v>
      </c>
      <c r="AD7" s="225"/>
      <c r="AE7" s="225"/>
      <c r="AF7" s="225"/>
      <c r="AG7" s="225"/>
      <c r="AH7" s="226"/>
      <c r="AI7" s="223" t="s">
        <v>28</v>
      </c>
      <c r="AJ7" s="209"/>
      <c r="AK7" s="209"/>
      <c r="AL7" s="209"/>
      <c r="AM7" s="209"/>
      <c r="AN7" s="209"/>
      <c r="AO7" s="222"/>
      <c r="AP7" s="220"/>
      <c r="AQ7" s="202"/>
      <c r="AR7" s="202"/>
      <c r="AS7" s="202"/>
      <c r="AT7" s="202"/>
      <c r="AU7" s="203"/>
      <c r="AY7" s="2" t="s">
        <v>8</v>
      </c>
      <c r="BE7" s="2" t="s">
        <v>9</v>
      </c>
    </row>
    <row r="8" spans="1:61" ht="18" customHeight="1" x14ac:dyDescent="0.15">
      <c r="A8" s="187"/>
      <c r="B8" s="187"/>
      <c r="C8" s="191" t="s">
        <v>35</v>
      </c>
      <c r="D8" s="165" t="s">
        <v>0</v>
      </c>
      <c r="E8" s="165" t="s">
        <v>20</v>
      </c>
      <c r="F8" s="165" t="s">
        <v>37</v>
      </c>
      <c r="G8" s="165" t="s">
        <v>21</v>
      </c>
      <c r="H8" s="165" t="s">
        <v>36</v>
      </c>
      <c r="I8" s="165"/>
      <c r="J8" s="102" t="s">
        <v>18</v>
      </c>
      <c r="K8" s="189" t="s">
        <v>19</v>
      </c>
      <c r="L8" s="102" t="s">
        <v>10</v>
      </c>
      <c r="M8" s="103"/>
      <c r="N8" s="102" t="s">
        <v>11</v>
      </c>
      <c r="O8" s="103"/>
      <c r="P8" s="17" t="s">
        <v>18</v>
      </c>
      <c r="Q8" s="168" t="s">
        <v>19</v>
      </c>
      <c r="R8" s="102" t="s">
        <v>10</v>
      </c>
      <c r="S8" s="103"/>
      <c r="T8" s="102" t="s">
        <v>11</v>
      </c>
      <c r="U8" s="103"/>
      <c r="V8" s="17" t="s">
        <v>18</v>
      </c>
      <c r="W8" s="168" t="s">
        <v>19</v>
      </c>
      <c r="X8" s="102" t="s">
        <v>10</v>
      </c>
      <c r="Y8" s="103"/>
      <c r="Z8" s="102" t="s">
        <v>11</v>
      </c>
      <c r="AA8" s="103"/>
      <c r="AB8" s="17" t="s">
        <v>18</v>
      </c>
      <c r="AC8" s="168" t="s">
        <v>19</v>
      </c>
      <c r="AD8" s="223" t="s">
        <v>10</v>
      </c>
      <c r="AE8" s="224"/>
      <c r="AF8" s="102" t="s">
        <v>11</v>
      </c>
      <c r="AG8" s="103"/>
      <c r="AH8" s="17" t="s">
        <v>18</v>
      </c>
      <c r="AI8" s="168" t="s">
        <v>19</v>
      </c>
      <c r="AJ8" s="223" t="s">
        <v>10</v>
      </c>
      <c r="AK8" s="224"/>
      <c r="AL8" s="102" t="s">
        <v>11</v>
      </c>
      <c r="AM8" s="103"/>
      <c r="AN8" s="15" t="s">
        <v>18</v>
      </c>
      <c r="AO8" s="18" t="s">
        <v>15</v>
      </c>
      <c r="AP8" s="19" t="s">
        <v>16</v>
      </c>
      <c r="AQ8" s="16" t="s">
        <v>24</v>
      </c>
      <c r="AR8" s="17" t="s">
        <v>25</v>
      </c>
      <c r="AS8" s="17" t="s">
        <v>26</v>
      </c>
      <c r="AT8" s="17" t="s">
        <v>27</v>
      </c>
      <c r="AU8" s="20" t="s">
        <v>28</v>
      </c>
      <c r="AY8" s="21" t="s">
        <v>24</v>
      </c>
      <c r="AZ8" s="21" t="s">
        <v>25</v>
      </c>
      <c r="BA8" s="21" t="s">
        <v>26</v>
      </c>
      <c r="BB8" s="21" t="s">
        <v>27</v>
      </c>
      <c r="BC8" s="21" t="s">
        <v>28</v>
      </c>
      <c r="BE8" s="21" t="s">
        <v>24</v>
      </c>
      <c r="BF8" s="21" t="s">
        <v>25</v>
      </c>
      <c r="BG8" s="21" t="s">
        <v>26</v>
      </c>
      <c r="BH8" s="21" t="s">
        <v>27</v>
      </c>
      <c r="BI8" s="21" t="s">
        <v>28</v>
      </c>
    </row>
    <row r="9" spans="1:61" ht="18" customHeight="1" thickBot="1" x14ac:dyDescent="0.2">
      <c r="A9" s="188"/>
      <c r="B9" s="188"/>
      <c r="C9" s="192"/>
      <c r="D9" s="166"/>
      <c r="E9" s="166"/>
      <c r="F9" s="166"/>
      <c r="G9" s="166"/>
      <c r="H9" s="210"/>
      <c r="I9" s="166"/>
      <c r="J9" s="167"/>
      <c r="K9" s="190"/>
      <c r="L9" s="24" t="s">
        <v>12</v>
      </c>
      <c r="M9" s="24" t="s">
        <v>13</v>
      </c>
      <c r="N9" s="24" t="s">
        <v>12</v>
      </c>
      <c r="O9" s="24" t="s">
        <v>13</v>
      </c>
      <c r="P9" s="22" t="s">
        <v>14</v>
      </c>
      <c r="Q9" s="169"/>
      <c r="R9" s="24" t="s">
        <v>12</v>
      </c>
      <c r="S9" s="24" t="s">
        <v>13</v>
      </c>
      <c r="T9" s="24" t="s">
        <v>12</v>
      </c>
      <c r="U9" s="24" t="s">
        <v>13</v>
      </c>
      <c r="V9" s="22" t="s">
        <v>14</v>
      </c>
      <c r="W9" s="169"/>
      <c r="X9" s="24" t="s">
        <v>12</v>
      </c>
      <c r="Y9" s="24" t="s">
        <v>13</v>
      </c>
      <c r="Z9" s="24" t="s">
        <v>12</v>
      </c>
      <c r="AA9" s="24" t="s">
        <v>13</v>
      </c>
      <c r="AB9" s="22" t="s">
        <v>14</v>
      </c>
      <c r="AC9" s="169"/>
      <c r="AD9" s="24" t="s">
        <v>12</v>
      </c>
      <c r="AE9" s="24" t="s">
        <v>13</v>
      </c>
      <c r="AF9" s="24" t="s">
        <v>12</v>
      </c>
      <c r="AG9" s="24" t="s">
        <v>13</v>
      </c>
      <c r="AH9" s="22" t="s">
        <v>14</v>
      </c>
      <c r="AI9" s="169"/>
      <c r="AJ9" s="24" t="s">
        <v>12</v>
      </c>
      <c r="AK9" s="24" t="s">
        <v>13</v>
      </c>
      <c r="AL9" s="24" t="s">
        <v>12</v>
      </c>
      <c r="AM9" s="24" t="s">
        <v>13</v>
      </c>
      <c r="AN9" s="23" t="s">
        <v>14</v>
      </c>
      <c r="AO9" s="25"/>
      <c r="AP9" s="26"/>
      <c r="AQ9" s="27"/>
      <c r="AR9" s="22"/>
      <c r="AS9" s="22"/>
      <c r="AT9" s="22"/>
      <c r="AU9" s="28"/>
      <c r="AY9" s="29"/>
      <c r="AZ9" s="29"/>
      <c r="BA9" s="29"/>
      <c r="BB9" s="29"/>
      <c r="BC9" s="29"/>
      <c r="BE9" s="29"/>
      <c r="BF9" s="29"/>
      <c r="BG9" s="29"/>
      <c r="BH9" s="29"/>
      <c r="BI9" s="29"/>
    </row>
    <row r="10" spans="1:61" s="12" customFormat="1" ht="12.95" customHeight="1" thickTop="1" x14ac:dyDescent="0.15">
      <c r="A10" s="182"/>
      <c r="B10" s="180"/>
      <c r="C10" s="185"/>
      <c r="D10" s="193"/>
      <c r="E10" s="193"/>
      <c r="F10" s="194"/>
      <c r="G10" s="194"/>
      <c r="H10" s="193"/>
      <c r="I10" s="193"/>
      <c r="J10" s="215">
        <f>SUM(C10:I12)</f>
        <v>0</v>
      </c>
      <c r="K10" s="44"/>
      <c r="L10" s="45"/>
      <c r="M10" s="46"/>
      <c r="N10" s="47"/>
      <c r="O10" s="48"/>
      <c r="P10" s="172">
        <f>ROUNDDOWN(+AY10+AY11+AY12+AY13+AY14+AY15,2)</f>
        <v>0</v>
      </c>
      <c r="Q10" s="45"/>
      <c r="R10" s="45"/>
      <c r="S10" s="46"/>
      <c r="T10" s="47"/>
      <c r="U10" s="48"/>
      <c r="V10" s="172">
        <f>ROUNDDOWN(+AZ10+AZ11+AZ12+AZ13+AZ14+AZ15,2)</f>
        <v>0</v>
      </c>
      <c r="W10" s="45"/>
      <c r="X10" s="45"/>
      <c r="Y10" s="46"/>
      <c r="Z10" s="47"/>
      <c r="AA10" s="48"/>
      <c r="AB10" s="172">
        <f>ROUNDDOWN(+BA10+BA11+BA12+BA13+BA14+BA15,2)</f>
        <v>0</v>
      </c>
      <c r="AC10" s="45"/>
      <c r="AD10" s="45"/>
      <c r="AE10" s="46"/>
      <c r="AF10" s="47"/>
      <c r="AG10" s="48"/>
      <c r="AH10" s="172">
        <f>ROUNDDOWN(+BB10+BB11+BB12+BB13+BB14+BB15,2)</f>
        <v>0</v>
      </c>
      <c r="AI10" s="45"/>
      <c r="AJ10" s="45"/>
      <c r="AK10" s="46"/>
      <c r="AL10" s="47"/>
      <c r="AM10" s="48"/>
      <c r="AN10" s="233">
        <f>ROUNDDOWN(+BC10+BC11+BC12+BC13+BC14+BC15,2)</f>
        <v>0</v>
      </c>
      <c r="AO10" s="232">
        <f>+AN10+AH10+AB10+V10+P10</f>
        <v>0</v>
      </c>
      <c r="AP10" s="228">
        <f>IF(J10=0,0,ROUNDDOWN(+AO10/+J10,2))</f>
        <v>0</v>
      </c>
      <c r="AQ10" s="205">
        <f>IF(AO10=0,0,IF(ROUNDDOWN(+P10/+AO10,3)&lt;0.01,ROUNDDOWN(+P10/+AO10,3),ROUNDDOWN(+P10/+AO10,2)))</f>
        <v>0</v>
      </c>
      <c r="AR10" s="204">
        <f>IF(AO10=0,0,IF(ROUNDDOWN(+V10/+AO10,3)&lt;0.01,ROUNDDOWN(+V10/+AO10,3),ROUNDDOWN(+V10/+AO10,2)))</f>
        <v>0</v>
      </c>
      <c r="AS10" s="204">
        <f>IF(AO10=0,0,IF(ROUNDDOWN(+AB10/+AO10,3)&lt;0.01,ROUNDDOWN(+AB10/+AO10,3),ROUNDDOWN(+AB10/+AO10,2)))</f>
        <v>0</v>
      </c>
      <c r="AT10" s="204">
        <f>IF(AO10=0,0,IF(ROUNDDOWN(+AH10/+AO10,3)&lt;0.01,ROUNDDOWN(+AH10/+AO10,3),ROUNDDOWN(+AH10/+AO10,2)))</f>
        <v>0</v>
      </c>
      <c r="AU10" s="173">
        <f>IF(AO10=0,0,IF(ROUNDDOWN(+AN10/+AO10,3)&lt;0.01,ROUNDDOWN(+AN10/+AO10,3),ROUNDDOWN(+AN10/+AO10,2)))</f>
        <v>0</v>
      </c>
      <c r="AV10" s="30"/>
      <c r="AW10" s="31"/>
      <c r="AY10" s="32">
        <f t="shared" ref="AY10:AY63" si="0">ROUNDDOWN(+L10*M10,3)</f>
        <v>0</v>
      </c>
      <c r="AZ10" s="32">
        <f t="shared" ref="AZ10:AZ63" si="1">ROUNDDOWN(+R10*+S10,3)</f>
        <v>0</v>
      </c>
      <c r="BA10" s="32">
        <f t="shared" ref="BA10:BA63" si="2">ROUNDDOWN(+X10*+Y10,3)</f>
        <v>0</v>
      </c>
      <c r="BB10" s="32">
        <f t="shared" ref="BB10:BB63" si="3">ROUNDDOWN(+AD10*+AE10,3)</f>
        <v>0</v>
      </c>
      <c r="BC10" s="32">
        <f t="shared" ref="BC10:BC63" si="4">ROUNDDOWN(+AJ10*+AK10,3)</f>
        <v>0</v>
      </c>
      <c r="BE10" s="32">
        <f t="shared" ref="BE10:BE63" si="5">ROUNDDOWN(+N10*O10,3)</f>
        <v>0</v>
      </c>
      <c r="BF10" s="32">
        <f t="shared" ref="BF10:BF63" si="6">ROUNDDOWN(+T10*+U10,3)</f>
        <v>0</v>
      </c>
      <c r="BG10" s="32">
        <f t="shared" ref="BG10:BG63" si="7">ROUNDDOWN(+Z10*+AA10,3)</f>
        <v>0</v>
      </c>
      <c r="BH10" s="32">
        <f t="shared" ref="BH10:BH63" si="8">ROUNDDOWN(+AF10*+AG10,3)</f>
        <v>0</v>
      </c>
      <c r="BI10" s="32">
        <f t="shared" ref="BI10:BI63" si="9">ROUNDDOWN(+AL10*+AM10,3)</f>
        <v>0</v>
      </c>
    </row>
    <row r="11" spans="1:61" s="12" customFormat="1" ht="12.95" customHeight="1" x14ac:dyDescent="0.15">
      <c r="A11" s="183"/>
      <c r="B11" s="110"/>
      <c r="C11" s="135"/>
      <c r="D11" s="121"/>
      <c r="E11" s="121"/>
      <c r="F11" s="171"/>
      <c r="G11" s="171"/>
      <c r="H11" s="121"/>
      <c r="I11" s="121"/>
      <c r="J11" s="114"/>
      <c r="K11" s="44"/>
      <c r="L11" s="46"/>
      <c r="M11" s="46"/>
      <c r="N11" s="48"/>
      <c r="O11" s="48"/>
      <c r="P11" s="101"/>
      <c r="Q11" s="45"/>
      <c r="R11" s="45"/>
      <c r="S11" s="46"/>
      <c r="T11" s="48"/>
      <c r="U11" s="48"/>
      <c r="V11" s="101"/>
      <c r="W11" s="49"/>
      <c r="X11" s="49"/>
      <c r="Y11" s="50"/>
      <c r="Z11" s="48"/>
      <c r="AA11" s="48"/>
      <c r="AB11" s="101"/>
      <c r="AC11" s="49"/>
      <c r="AD11" s="49"/>
      <c r="AE11" s="50"/>
      <c r="AF11" s="48"/>
      <c r="AG11" s="48"/>
      <c r="AH11" s="101"/>
      <c r="AI11" s="50"/>
      <c r="AJ11" s="50"/>
      <c r="AK11" s="50"/>
      <c r="AL11" s="48"/>
      <c r="AM11" s="48"/>
      <c r="AN11" s="143"/>
      <c r="AO11" s="145"/>
      <c r="AP11" s="140"/>
      <c r="AQ11" s="148"/>
      <c r="AR11" s="150"/>
      <c r="AS11" s="150"/>
      <c r="AT11" s="151"/>
      <c r="AU11" s="164"/>
      <c r="AV11" s="33"/>
      <c r="AW11" s="31"/>
      <c r="AY11" s="32">
        <f t="shared" si="0"/>
        <v>0</v>
      </c>
      <c r="AZ11" s="32">
        <f t="shared" si="1"/>
        <v>0</v>
      </c>
      <c r="BA11" s="32">
        <f t="shared" si="2"/>
        <v>0</v>
      </c>
      <c r="BB11" s="32">
        <f t="shared" si="3"/>
        <v>0</v>
      </c>
      <c r="BC11" s="32">
        <f t="shared" si="4"/>
        <v>0</v>
      </c>
      <c r="BE11" s="32">
        <f t="shared" si="5"/>
        <v>0</v>
      </c>
      <c r="BF11" s="32">
        <f t="shared" si="6"/>
        <v>0</v>
      </c>
      <c r="BG11" s="32">
        <f t="shared" si="7"/>
        <v>0</v>
      </c>
      <c r="BH11" s="32">
        <f t="shared" si="8"/>
        <v>0</v>
      </c>
      <c r="BI11" s="32">
        <f t="shared" si="9"/>
        <v>0</v>
      </c>
    </row>
    <row r="12" spans="1:61" s="12" customFormat="1" ht="12.95" customHeight="1" x14ac:dyDescent="0.15">
      <c r="A12" s="183"/>
      <c r="B12" s="110"/>
      <c r="C12" s="135"/>
      <c r="D12" s="121"/>
      <c r="E12" s="121"/>
      <c r="F12" s="195"/>
      <c r="G12" s="171"/>
      <c r="H12" s="121"/>
      <c r="I12" s="121"/>
      <c r="J12" s="114"/>
      <c r="K12" s="51"/>
      <c r="L12" s="45"/>
      <c r="M12" s="46"/>
      <c r="N12" s="47"/>
      <c r="O12" s="48"/>
      <c r="P12" s="101"/>
      <c r="Q12" s="45"/>
      <c r="R12" s="45"/>
      <c r="S12" s="46"/>
      <c r="T12" s="47"/>
      <c r="U12" s="48"/>
      <c r="V12" s="101"/>
      <c r="W12" s="45"/>
      <c r="X12" s="45"/>
      <c r="Y12" s="46"/>
      <c r="Z12" s="47"/>
      <c r="AA12" s="48"/>
      <c r="AB12" s="101"/>
      <c r="AC12" s="45"/>
      <c r="AD12" s="45"/>
      <c r="AE12" s="46"/>
      <c r="AF12" s="47"/>
      <c r="AG12" s="48"/>
      <c r="AH12" s="101"/>
      <c r="AI12" s="50"/>
      <c r="AJ12" s="46"/>
      <c r="AK12" s="46"/>
      <c r="AL12" s="47"/>
      <c r="AM12" s="48"/>
      <c r="AN12" s="143"/>
      <c r="AO12" s="145"/>
      <c r="AP12" s="177">
        <f>IF(AP10-$AQ$4/100&lt;0,0,AP10-$AQ$4/100)</f>
        <v>0</v>
      </c>
      <c r="AQ12" s="155">
        <f>IF(OR(AQ10=100%,,AQ10&lt;2%),AQ10,IF(AQ10&lt;3%,1%,IF(AQ10-$AT$4/100&lt;0%,0,IF(AQ10-$AT$4/100=0.01,1%,AQ10-$AT$4/100))))</f>
        <v>0</v>
      </c>
      <c r="AR12" s="175">
        <f>IF(OR(AR10=100%,,AR10&lt;2%),AR10,IF(AR10&lt;3%,1%,IF(AR10-$AT$4/100&lt;0%,0,IF(AR10-$AT$4/100=0.01,1%,AR10-$AT$4/100))))</f>
        <v>0</v>
      </c>
      <c r="AS12" s="175">
        <f>IF(OR(AS10=100%,,AS10&lt;2%),AS10,IF(AS10&lt;3%,1%,IF(AS10-$AT$4/100&lt;0%,0,IF(AS10-$AT$4/100=0.01,1%,AS10-$AT$4/100))))</f>
        <v>0</v>
      </c>
      <c r="AT12" s="175">
        <f>IF(OR(AT10=100%,,AT10&lt;2%),AT10,IF(AT10&lt;3%,1%,IF(AT10-$AT$4/100&lt;0%,0,IF(AT10-$AT$4/100=0.01,1%,AT10-$AT$4/100))))</f>
        <v>0</v>
      </c>
      <c r="AU12" s="235">
        <f>IF(OR(AU10=100%,,AU10&lt;2%),AU10,IF(AU10&lt;3%,1%,IF(AU10-$AT$4/100&lt;0%,0,AU10-$AT$4/100)))</f>
        <v>0</v>
      </c>
      <c r="AV12" s="33"/>
      <c r="AW12" s="31"/>
      <c r="AY12" s="32">
        <f t="shared" si="0"/>
        <v>0</v>
      </c>
      <c r="AZ12" s="32">
        <f t="shared" si="1"/>
        <v>0</v>
      </c>
      <c r="BA12" s="32">
        <f t="shared" si="2"/>
        <v>0</v>
      </c>
      <c r="BB12" s="32">
        <f t="shared" si="3"/>
        <v>0</v>
      </c>
      <c r="BC12" s="32">
        <f t="shared" si="4"/>
        <v>0</v>
      </c>
      <c r="BE12" s="32">
        <f t="shared" si="5"/>
        <v>0</v>
      </c>
      <c r="BF12" s="32">
        <f t="shared" si="6"/>
        <v>0</v>
      </c>
      <c r="BG12" s="32">
        <f t="shared" si="7"/>
        <v>0</v>
      </c>
      <c r="BH12" s="32">
        <f t="shared" si="8"/>
        <v>0</v>
      </c>
      <c r="BI12" s="32">
        <f t="shared" si="9"/>
        <v>0</v>
      </c>
    </row>
    <row r="13" spans="1:61" s="12" customFormat="1" ht="12.95" customHeight="1" x14ac:dyDescent="0.15">
      <c r="A13" s="183"/>
      <c r="B13" s="110"/>
      <c r="C13" s="117"/>
      <c r="D13" s="111"/>
      <c r="E13" s="111"/>
      <c r="F13" s="111"/>
      <c r="G13" s="111"/>
      <c r="H13" s="111"/>
      <c r="I13" s="111"/>
      <c r="J13" s="115">
        <f>SUM(C13:I15)</f>
        <v>0</v>
      </c>
      <c r="K13" s="51"/>
      <c r="L13" s="45"/>
      <c r="M13" s="46"/>
      <c r="N13" s="47"/>
      <c r="O13" s="48"/>
      <c r="P13" s="100">
        <f>ROUNDDOWN(+BE10+BE11+BE12+BE13+BE14+BE15,2)</f>
        <v>0</v>
      </c>
      <c r="Q13" s="45"/>
      <c r="R13" s="45"/>
      <c r="S13" s="46"/>
      <c r="T13" s="47"/>
      <c r="U13" s="48"/>
      <c r="V13" s="100">
        <f>ROUNDDOWN(+BF10+BF11+BF12+BF13+BF14+BF15,2)</f>
        <v>0</v>
      </c>
      <c r="W13" s="45"/>
      <c r="X13" s="45"/>
      <c r="Y13" s="46"/>
      <c r="Z13" s="47"/>
      <c r="AA13" s="48"/>
      <c r="AB13" s="100">
        <f>ROUNDDOWN(+BG10+BG11+BG12+BG13+BG14+BG15,2)</f>
        <v>0</v>
      </c>
      <c r="AC13" s="45"/>
      <c r="AD13" s="45"/>
      <c r="AE13" s="46"/>
      <c r="AF13" s="47"/>
      <c r="AG13" s="48"/>
      <c r="AH13" s="100">
        <f>ROUNDDOWN(+BH10+BH11+BH12+BH13+BH14+BH15,2)</f>
        <v>0</v>
      </c>
      <c r="AI13" s="50"/>
      <c r="AJ13" s="46"/>
      <c r="AK13" s="46"/>
      <c r="AL13" s="47"/>
      <c r="AM13" s="48"/>
      <c r="AN13" s="100">
        <f>ROUNDDOWN(+BI10+BI11+BI12+BI13+BI14+BI15,2)</f>
        <v>0</v>
      </c>
      <c r="AO13" s="139">
        <f>+AN13+AH13+AB13+V13+P13</f>
        <v>0</v>
      </c>
      <c r="AP13" s="178"/>
      <c r="AQ13" s="239"/>
      <c r="AR13" s="176"/>
      <c r="AS13" s="176"/>
      <c r="AT13" s="176"/>
      <c r="AU13" s="236"/>
      <c r="AV13" s="30"/>
      <c r="AW13" s="31"/>
      <c r="AY13" s="32">
        <f t="shared" si="0"/>
        <v>0</v>
      </c>
      <c r="AZ13" s="32">
        <f t="shared" si="1"/>
        <v>0</v>
      </c>
      <c r="BA13" s="32">
        <f t="shared" si="2"/>
        <v>0</v>
      </c>
      <c r="BB13" s="32">
        <f t="shared" si="3"/>
        <v>0</v>
      </c>
      <c r="BC13" s="32">
        <f t="shared" si="4"/>
        <v>0</v>
      </c>
      <c r="BE13" s="32">
        <f t="shared" si="5"/>
        <v>0</v>
      </c>
      <c r="BF13" s="32">
        <f t="shared" si="6"/>
        <v>0</v>
      </c>
      <c r="BG13" s="32">
        <f t="shared" si="7"/>
        <v>0</v>
      </c>
      <c r="BH13" s="32">
        <f t="shared" si="8"/>
        <v>0</v>
      </c>
      <c r="BI13" s="32">
        <f t="shared" si="9"/>
        <v>0</v>
      </c>
    </row>
    <row r="14" spans="1:61" s="12" customFormat="1" ht="12.95" customHeight="1" x14ac:dyDescent="0.15">
      <c r="A14" s="183"/>
      <c r="B14" s="110"/>
      <c r="C14" s="118"/>
      <c r="D14" s="112"/>
      <c r="E14" s="112"/>
      <c r="F14" s="112"/>
      <c r="G14" s="112"/>
      <c r="H14" s="112"/>
      <c r="I14" s="112"/>
      <c r="J14" s="114"/>
      <c r="K14" s="51"/>
      <c r="L14" s="45"/>
      <c r="M14" s="46"/>
      <c r="N14" s="47"/>
      <c r="O14" s="48"/>
      <c r="P14" s="101"/>
      <c r="Q14" s="45"/>
      <c r="R14" s="45"/>
      <c r="S14" s="46"/>
      <c r="T14" s="47"/>
      <c r="U14" s="48"/>
      <c r="V14" s="101"/>
      <c r="W14" s="45"/>
      <c r="X14" s="45"/>
      <c r="Y14" s="46"/>
      <c r="Z14" s="47"/>
      <c r="AA14" s="48"/>
      <c r="AB14" s="101"/>
      <c r="AC14" s="45"/>
      <c r="AD14" s="45"/>
      <c r="AE14" s="46"/>
      <c r="AF14" s="47"/>
      <c r="AG14" s="48"/>
      <c r="AH14" s="101"/>
      <c r="AI14" s="53"/>
      <c r="AJ14" s="46"/>
      <c r="AK14" s="46"/>
      <c r="AL14" s="47"/>
      <c r="AM14" s="48"/>
      <c r="AN14" s="101"/>
      <c r="AO14" s="140"/>
      <c r="AP14" s="152">
        <f>IF(J13=0,0,ROUNDDOWN(+AO13/+J13,2))</f>
        <v>0</v>
      </c>
      <c r="AQ14" s="157">
        <f>IF(AO13=0,0,IF(ROUNDDOWN(+P13/+AO13,3)&lt;0.01,ROUNDDOWN(+P13/+AO13,3),ROUNDDOWN(+P13/+AO13,2)))</f>
        <v>0</v>
      </c>
      <c r="AR14" s="158">
        <f>IF(AO13=0,0,IF(ROUNDDOWN(+V13/+AO13,3)&lt;0.01,ROUNDDOWN(+V13/+AO13,3),ROUNDDOWN(+V13/+AO13,2)))</f>
        <v>0</v>
      </c>
      <c r="AS14" s="158">
        <f>IF(AO13=0,0,IF(ROUNDDOWN(+AB13/+AO13,3)&lt;0.01,ROUNDDOWN(+AB13/+AO13,3),ROUNDDOWN(+AB13/+AO13,2)))</f>
        <v>0</v>
      </c>
      <c r="AT14" s="158">
        <f>IF(AO13=0,0,IF(ROUNDDOWN(+AH13/+AO13,3)&lt;0.01,ROUNDDOWN(+AH13/+AO13,3),ROUNDDOWN(+AH13/+AO13,2)))</f>
        <v>0</v>
      </c>
      <c r="AU14" s="238">
        <f>IF(AO13=0,0,IF(ROUNDDOWN(+AN13/+AO13,3)&lt;0.01,ROUNDDOWN(+AN13/+AO13,3),ROUNDDOWN(+AN13/+AO13,2)))</f>
        <v>0</v>
      </c>
      <c r="AV14" s="33"/>
      <c r="AW14" s="31"/>
      <c r="AY14" s="32">
        <f t="shared" si="0"/>
        <v>0</v>
      </c>
      <c r="AZ14" s="32">
        <f t="shared" si="1"/>
        <v>0</v>
      </c>
      <c r="BA14" s="32">
        <f t="shared" si="2"/>
        <v>0</v>
      </c>
      <c r="BB14" s="32">
        <f t="shared" si="3"/>
        <v>0</v>
      </c>
      <c r="BC14" s="32">
        <f t="shared" si="4"/>
        <v>0</v>
      </c>
      <c r="BE14" s="32">
        <f t="shared" si="5"/>
        <v>0</v>
      </c>
      <c r="BF14" s="32">
        <f t="shared" si="6"/>
        <v>0</v>
      </c>
      <c r="BG14" s="32">
        <f t="shared" si="7"/>
        <v>0</v>
      </c>
      <c r="BH14" s="32">
        <f t="shared" si="8"/>
        <v>0</v>
      </c>
      <c r="BI14" s="32">
        <f t="shared" si="9"/>
        <v>0</v>
      </c>
    </row>
    <row r="15" spans="1:61" s="12" customFormat="1" ht="12.95" customHeight="1" x14ac:dyDescent="0.15">
      <c r="A15" s="184"/>
      <c r="B15" s="181"/>
      <c r="C15" s="118"/>
      <c r="D15" s="112"/>
      <c r="E15" s="112"/>
      <c r="F15" s="112"/>
      <c r="G15" s="112"/>
      <c r="H15" s="112"/>
      <c r="I15" s="112"/>
      <c r="J15" s="114"/>
      <c r="K15" s="54"/>
      <c r="L15" s="55"/>
      <c r="M15" s="56"/>
      <c r="N15" s="57"/>
      <c r="O15" s="52"/>
      <c r="P15" s="101"/>
      <c r="Q15" s="55"/>
      <c r="R15" s="55"/>
      <c r="S15" s="56"/>
      <c r="T15" s="57"/>
      <c r="U15" s="52"/>
      <c r="V15" s="101"/>
      <c r="W15" s="55"/>
      <c r="X15" s="55"/>
      <c r="Y15" s="56"/>
      <c r="Z15" s="57"/>
      <c r="AA15" s="52"/>
      <c r="AB15" s="101"/>
      <c r="AC15" s="55"/>
      <c r="AD15" s="55"/>
      <c r="AE15" s="56"/>
      <c r="AF15" s="57"/>
      <c r="AG15" s="52"/>
      <c r="AH15" s="101"/>
      <c r="AI15" s="58"/>
      <c r="AJ15" s="56"/>
      <c r="AK15" s="56"/>
      <c r="AL15" s="57"/>
      <c r="AM15" s="52"/>
      <c r="AN15" s="101"/>
      <c r="AO15" s="140"/>
      <c r="AP15" s="153"/>
      <c r="AQ15" s="154"/>
      <c r="AR15" s="159"/>
      <c r="AS15" s="159"/>
      <c r="AT15" s="159"/>
      <c r="AU15" s="237"/>
      <c r="AV15" s="33"/>
      <c r="AW15" s="31"/>
      <c r="AY15" s="32">
        <f t="shared" si="0"/>
        <v>0</v>
      </c>
      <c r="AZ15" s="32">
        <f t="shared" si="1"/>
        <v>0</v>
      </c>
      <c r="BA15" s="32">
        <f t="shared" si="2"/>
        <v>0</v>
      </c>
      <c r="BB15" s="32">
        <f t="shared" si="3"/>
        <v>0</v>
      </c>
      <c r="BC15" s="32">
        <f t="shared" si="4"/>
        <v>0</v>
      </c>
      <c r="BE15" s="32">
        <f t="shared" si="5"/>
        <v>0</v>
      </c>
      <c r="BF15" s="32">
        <f t="shared" si="6"/>
        <v>0</v>
      </c>
      <c r="BG15" s="32">
        <f t="shared" si="7"/>
        <v>0</v>
      </c>
      <c r="BH15" s="32">
        <f t="shared" si="8"/>
        <v>0</v>
      </c>
      <c r="BI15" s="32">
        <f t="shared" si="9"/>
        <v>0</v>
      </c>
    </row>
    <row r="16" spans="1:61" s="12" customFormat="1" ht="12.95" customHeight="1" x14ac:dyDescent="0.15">
      <c r="A16" s="105"/>
      <c r="B16" s="109"/>
      <c r="C16" s="134"/>
      <c r="D16" s="122"/>
      <c r="E16" s="122"/>
      <c r="F16" s="124"/>
      <c r="G16" s="122"/>
      <c r="H16" s="124"/>
      <c r="I16" s="124"/>
      <c r="J16" s="170">
        <f>SUM(C16:I18)</f>
        <v>0</v>
      </c>
      <c r="K16" s="59"/>
      <c r="L16" s="60"/>
      <c r="M16" s="61"/>
      <c r="N16" s="62"/>
      <c r="O16" s="63"/>
      <c r="P16" s="107">
        <f>ROUNDDOWN(+AY16+AY17+AY18+AY19+AY20+AY21,2)</f>
        <v>0</v>
      </c>
      <c r="Q16" s="60"/>
      <c r="R16" s="60"/>
      <c r="S16" s="61"/>
      <c r="T16" s="62"/>
      <c r="U16" s="63"/>
      <c r="V16" s="107">
        <f>ROUNDDOWN(+AZ16+AZ17+AZ18+AZ19+AZ20+AZ21,2)</f>
        <v>0</v>
      </c>
      <c r="W16" s="60"/>
      <c r="X16" s="60"/>
      <c r="Y16" s="61"/>
      <c r="Z16" s="62"/>
      <c r="AA16" s="63"/>
      <c r="AB16" s="107">
        <f>ROUNDDOWN(+BA16+BA17+BA18+BA19+BA20+BA21,2)</f>
        <v>0</v>
      </c>
      <c r="AC16" s="60"/>
      <c r="AD16" s="60"/>
      <c r="AE16" s="61"/>
      <c r="AF16" s="62"/>
      <c r="AG16" s="63"/>
      <c r="AH16" s="107">
        <f>ROUNDDOWN(+BB16+BB17+BB18+BB19+BB20+BB21,2)</f>
        <v>0</v>
      </c>
      <c r="AI16" s="60"/>
      <c r="AJ16" s="60"/>
      <c r="AK16" s="61"/>
      <c r="AL16" s="62"/>
      <c r="AM16" s="63"/>
      <c r="AN16" s="142">
        <f>ROUNDDOWN(+BC16+BC17+BC18+BC19+BC20+BC21,2)</f>
        <v>0</v>
      </c>
      <c r="AO16" s="144">
        <f>+AN16+AH16+AB16+V16+P16</f>
        <v>0</v>
      </c>
      <c r="AP16" s="179">
        <f>IF(J16=0,0,ROUNDDOWN(+AO16/+J16,2))</f>
        <v>0</v>
      </c>
      <c r="AQ16" s="147">
        <f>IF(AO16=0,0,IF(ROUNDDOWN(+P16/+AO16,3)&lt;0.01,ROUNDDOWN(+P16/+AO16,3),ROUNDDOWN(+P16/+AO16,2)))</f>
        <v>0</v>
      </c>
      <c r="AR16" s="149">
        <f>IF(AO16=0,0,IF(ROUNDDOWN(+V16/+AO16,3)&lt;0.01,ROUNDDOWN(+V16/+AO16,3),ROUNDDOWN(+V16/+AO16,2)))</f>
        <v>0</v>
      </c>
      <c r="AS16" s="149">
        <f>IF(AO16=0,0,IF(ROUNDDOWN(+AB16/+AO16,3)&lt;0.01,ROUNDDOWN(+AB16/+AO16,3),ROUNDDOWN(+AB16/+AO16,2)))</f>
        <v>0</v>
      </c>
      <c r="AT16" s="149">
        <f>IF(AO16=0,0,IF(ROUNDDOWN(+AH16/+AO16,3)&lt;0.01,ROUNDDOWN(+AH16/+AO16,3),ROUNDDOWN(+AH16/+AO16,2)))</f>
        <v>0</v>
      </c>
      <c r="AU16" s="163">
        <f>IF(AO16=0,0,IF(ROUNDDOWN(+AN16/+AO16,3)&lt;0.01,ROUNDDOWN(+AN16/+AO16,3),ROUNDDOWN(+AN16/+AO16,2)))</f>
        <v>0</v>
      </c>
      <c r="AV16" s="30"/>
      <c r="AW16" s="31"/>
      <c r="AY16" s="32">
        <f t="shared" si="0"/>
        <v>0</v>
      </c>
      <c r="AZ16" s="32">
        <f t="shared" si="1"/>
        <v>0</v>
      </c>
      <c r="BA16" s="32">
        <f t="shared" si="2"/>
        <v>0</v>
      </c>
      <c r="BB16" s="32">
        <f t="shared" si="3"/>
        <v>0</v>
      </c>
      <c r="BC16" s="32">
        <f t="shared" si="4"/>
        <v>0</v>
      </c>
      <c r="BE16" s="32">
        <f t="shared" si="5"/>
        <v>0</v>
      </c>
      <c r="BF16" s="32">
        <f t="shared" si="6"/>
        <v>0</v>
      </c>
      <c r="BG16" s="32">
        <f t="shared" si="7"/>
        <v>0</v>
      </c>
      <c r="BH16" s="32">
        <f t="shared" si="8"/>
        <v>0</v>
      </c>
      <c r="BI16" s="32">
        <f t="shared" si="9"/>
        <v>0</v>
      </c>
    </row>
    <row r="17" spans="1:61" s="12" customFormat="1" ht="12.95" customHeight="1" x14ac:dyDescent="0.15">
      <c r="A17" s="106"/>
      <c r="B17" s="110"/>
      <c r="C17" s="135"/>
      <c r="D17" s="123"/>
      <c r="E17" s="123"/>
      <c r="F17" s="125"/>
      <c r="G17" s="171"/>
      <c r="H17" s="121"/>
      <c r="I17" s="121"/>
      <c r="J17" s="114"/>
      <c r="K17" s="44"/>
      <c r="L17" s="46"/>
      <c r="M17" s="46"/>
      <c r="N17" s="48"/>
      <c r="O17" s="48"/>
      <c r="P17" s="101"/>
      <c r="Q17" s="45"/>
      <c r="R17" s="45"/>
      <c r="S17" s="46"/>
      <c r="T17" s="48"/>
      <c r="U17" s="48"/>
      <c r="V17" s="101"/>
      <c r="W17" s="45"/>
      <c r="X17" s="45"/>
      <c r="Y17" s="46"/>
      <c r="Z17" s="48"/>
      <c r="AA17" s="48"/>
      <c r="AB17" s="101"/>
      <c r="AC17" s="49"/>
      <c r="AD17" s="49"/>
      <c r="AE17" s="50"/>
      <c r="AF17" s="48"/>
      <c r="AG17" s="48"/>
      <c r="AH17" s="101"/>
      <c r="AI17" s="50"/>
      <c r="AJ17" s="50"/>
      <c r="AK17" s="50"/>
      <c r="AL17" s="48"/>
      <c r="AM17" s="48"/>
      <c r="AN17" s="143"/>
      <c r="AO17" s="145"/>
      <c r="AP17" s="140"/>
      <c r="AQ17" s="148"/>
      <c r="AR17" s="150"/>
      <c r="AS17" s="150"/>
      <c r="AT17" s="151"/>
      <c r="AU17" s="164"/>
      <c r="AV17" s="33"/>
      <c r="AW17" s="31"/>
      <c r="AY17" s="32">
        <f t="shared" si="0"/>
        <v>0</v>
      </c>
      <c r="AZ17" s="32">
        <f t="shared" si="1"/>
        <v>0</v>
      </c>
      <c r="BA17" s="32">
        <f t="shared" si="2"/>
        <v>0</v>
      </c>
      <c r="BB17" s="32">
        <f t="shared" si="3"/>
        <v>0</v>
      </c>
      <c r="BC17" s="32">
        <f t="shared" si="4"/>
        <v>0</v>
      </c>
      <c r="BE17" s="32">
        <f t="shared" si="5"/>
        <v>0</v>
      </c>
      <c r="BF17" s="32">
        <f t="shared" si="6"/>
        <v>0</v>
      </c>
      <c r="BG17" s="32">
        <f t="shared" si="7"/>
        <v>0</v>
      </c>
      <c r="BH17" s="32">
        <f t="shared" si="8"/>
        <v>0</v>
      </c>
      <c r="BI17" s="32">
        <f t="shared" si="9"/>
        <v>0</v>
      </c>
    </row>
    <row r="18" spans="1:61" s="12" customFormat="1" ht="12.95" customHeight="1" x14ac:dyDescent="0.15">
      <c r="A18" s="106"/>
      <c r="B18" s="110"/>
      <c r="C18" s="135"/>
      <c r="D18" s="123"/>
      <c r="E18" s="123"/>
      <c r="F18" s="126"/>
      <c r="G18" s="171"/>
      <c r="H18" s="121"/>
      <c r="I18" s="121"/>
      <c r="J18" s="114"/>
      <c r="K18" s="51"/>
      <c r="L18" s="45"/>
      <c r="M18" s="46"/>
      <c r="N18" s="47"/>
      <c r="O18" s="48"/>
      <c r="P18" s="101"/>
      <c r="Q18" s="45"/>
      <c r="R18" s="45"/>
      <c r="S18" s="46"/>
      <c r="T18" s="47"/>
      <c r="U18" s="48"/>
      <c r="V18" s="101"/>
      <c r="W18" s="45"/>
      <c r="X18" s="45"/>
      <c r="Y18" s="46"/>
      <c r="Z18" s="47"/>
      <c r="AA18" s="48"/>
      <c r="AB18" s="101"/>
      <c r="AC18" s="45"/>
      <c r="AD18" s="45"/>
      <c r="AE18" s="46"/>
      <c r="AF18" s="47"/>
      <c r="AG18" s="48"/>
      <c r="AH18" s="101"/>
      <c r="AI18" s="50"/>
      <c r="AJ18" s="46"/>
      <c r="AK18" s="46"/>
      <c r="AL18" s="47"/>
      <c r="AM18" s="48"/>
      <c r="AN18" s="143"/>
      <c r="AO18" s="145"/>
      <c r="AP18" s="177">
        <f>IF(AP16-$AQ$4/100&lt;0,0,AP16-$AQ$4/100)</f>
        <v>0</v>
      </c>
      <c r="AQ18" s="155">
        <f>IF(OR(AQ16=100%,,AQ16&lt;2%),AQ16,IF(AQ16&lt;3%,1%,IF(AQ16-$AT$4/100&lt;0%,0,IF(AQ16-$AT$4/100=0.01,1%,AQ16-$AT$4/100))))</f>
        <v>0</v>
      </c>
      <c r="AR18" s="175">
        <f>IF(OR(AR16=100%,,AR16&lt;2%),AR16,IF(AR16&lt;3%,1%,IF(AR16-$AT$4/100&lt;0%,0,IF(AR16-$AT$4/100=0.01,1%,AR16-$AT$4/100))))</f>
        <v>0</v>
      </c>
      <c r="AS18" s="175">
        <f>IF(OR(AS16=100%,,AS16&lt;2%),AS16,IF(AS16&lt;3%,1%,IF(AS16-$AT$4/100&lt;0%,0,IF(AS16-$AT$4/100=0.01,1%,AS16-$AT$4/100))))</f>
        <v>0</v>
      </c>
      <c r="AT18" s="175">
        <f>IF(OR(AT16=100%,,AT16&lt;2%),AT16,IF(AT16&lt;3%,1%,IF(AT16-$AT$4/100&lt;0%,0,IF(AT16-$AT$4/100=0.01,1%,AT16-$AT$4/100))))</f>
        <v>0</v>
      </c>
      <c r="AU18" s="235">
        <f>IF(OR(AU16=100%,,AU16&lt;2%),AU16,IF(AU16&lt;3%,1%,IF(AU16-$AT$4/100&lt;0%,0,AU16-$AT$4/100)))</f>
        <v>0</v>
      </c>
      <c r="AV18" s="33"/>
      <c r="AW18" s="31"/>
      <c r="AY18" s="32">
        <f t="shared" si="0"/>
        <v>0</v>
      </c>
      <c r="AZ18" s="32">
        <f t="shared" si="1"/>
        <v>0</v>
      </c>
      <c r="BA18" s="32">
        <f t="shared" si="2"/>
        <v>0</v>
      </c>
      <c r="BB18" s="32">
        <f t="shared" si="3"/>
        <v>0</v>
      </c>
      <c r="BC18" s="32">
        <f t="shared" si="4"/>
        <v>0</v>
      </c>
      <c r="BE18" s="32">
        <f t="shared" si="5"/>
        <v>0</v>
      </c>
      <c r="BF18" s="32">
        <f t="shared" si="6"/>
        <v>0</v>
      </c>
      <c r="BG18" s="32">
        <f t="shared" si="7"/>
        <v>0</v>
      </c>
      <c r="BH18" s="32">
        <f t="shared" si="8"/>
        <v>0</v>
      </c>
      <c r="BI18" s="32">
        <f t="shared" si="9"/>
        <v>0</v>
      </c>
    </row>
    <row r="19" spans="1:61" s="12" customFormat="1" ht="12.95" customHeight="1" x14ac:dyDescent="0.15">
      <c r="A19" s="106"/>
      <c r="B19" s="110"/>
      <c r="C19" s="117"/>
      <c r="D19" s="111"/>
      <c r="E19" s="111"/>
      <c r="F19" s="111"/>
      <c r="G19" s="111"/>
      <c r="H19" s="111"/>
      <c r="I19" s="111"/>
      <c r="J19" s="115">
        <f>SUM(C19:I21)</f>
        <v>0</v>
      </c>
      <c r="K19" s="51"/>
      <c r="L19" s="45"/>
      <c r="M19" s="46"/>
      <c r="N19" s="47"/>
      <c r="O19" s="48"/>
      <c r="P19" s="100">
        <f>ROUNDDOWN(+BE16+BE17+BE18+BE19+BE20+BE21,2)</f>
        <v>0</v>
      </c>
      <c r="Q19" s="45"/>
      <c r="R19" s="45"/>
      <c r="S19" s="46"/>
      <c r="T19" s="47"/>
      <c r="U19" s="48"/>
      <c r="V19" s="100">
        <f>ROUNDDOWN(+BF16+BF17+BF18+BF19+BF20+BF21,2)</f>
        <v>0</v>
      </c>
      <c r="W19" s="45"/>
      <c r="X19" s="45"/>
      <c r="Y19" s="46"/>
      <c r="Z19" s="47"/>
      <c r="AA19" s="48"/>
      <c r="AB19" s="100">
        <f>ROUNDDOWN(+BG16+BG17+BG18+BG19+BG20+BG21,2)</f>
        <v>0</v>
      </c>
      <c r="AC19" s="45"/>
      <c r="AD19" s="45"/>
      <c r="AE19" s="46"/>
      <c r="AF19" s="47"/>
      <c r="AG19" s="48"/>
      <c r="AH19" s="100">
        <f>ROUNDDOWN(+BH16+BH17+BH18+BH19+BH20+BH21,2)</f>
        <v>0</v>
      </c>
      <c r="AI19" s="50"/>
      <c r="AJ19" s="46"/>
      <c r="AK19" s="46"/>
      <c r="AL19" s="47"/>
      <c r="AM19" s="48"/>
      <c r="AN19" s="100">
        <f>ROUNDDOWN(+BI16+BI17+BI18+BI19+BI20+BI21,2)</f>
        <v>0</v>
      </c>
      <c r="AO19" s="139">
        <f>+AN19+AH19+AB19+V19+P19</f>
        <v>0</v>
      </c>
      <c r="AP19" s="178"/>
      <c r="AQ19" s="156"/>
      <c r="AR19" s="176"/>
      <c r="AS19" s="176"/>
      <c r="AT19" s="176"/>
      <c r="AU19" s="236"/>
      <c r="AV19" s="30"/>
      <c r="AW19" s="31"/>
      <c r="AY19" s="32">
        <f t="shared" si="0"/>
        <v>0</v>
      </c>
      <c r="AZ19" s="32">
        <f t="shared" si="1"/>
        <v>0</v>
      </c>
      <c r="BA19" s="32">
        <f t="shared" si="2"/>
        <v>0</v>
      </c>
      <c r="BB19" s="32">
        <f t="shared" si="3"/>
        <v>0</v>
      </c>
      <c r="BC19" s="32">
        <f t="shared" si="4"/>
        <v>0</v>
      </c>
      <c r="BE19" s="32">
        <f t="shared" si="5"/>
        <v>0</v>
      </c>
      <c r="BF19" s="32">
        <f t="shared" si="6"/>
        <v>0</v>
      </c>
      <c r="BG19" s="32">
        <f t="shared" si="7"/>
        <v>0</v>
      </c>
      <c r="BH19" s="32">
        <f t="shared" si="8"/>
        <v>0</v>
      </c>
      <c r="BI19" s="32">
        <f t="shared" si="9"/>
        <v>0</v>
      </c>
    </row>
    <row r="20" spans="1:61" s="12" customFormat="1" ht="12.95" customHeight="1" x14ac:dyDescent="0.15">
      <c r="A20" s="106"/>
      <c r="B20" s="110"/>
      <c r="C20" s="118"/>
      <c r="D20" s="112"/>
      <c r="E20" s="112"/>
      <c r="F20" s="112"/>
      <c r="G20" s="112"/>
      <c r="H20" s="112"/>
      <c r="I20" s="112"/>
      <c r="J20" s="114"/>
      <c r="K20" s="51"/>
      <c r="L20" s="45"/>
      <c r="M20" s="46"/>
      <c r="N20" s="47"/>
      <c r="O20" s="48"/>
      <c r="P20" s="101"/>
      <c r="Q20" s="45"/>
      <c r="R20" s="45"/>
      <c r="S20" s="46"/>
      <c r="T20" s="47"/>
      <c r="U20" s="48"/>
      <c r="V20" s="101"/>
      <c r="W20" s="45"/>
      <c r="X20" s="45"/>
      <c r="Y20" s="46"/>
      <c r="Z20" s="47"/>
      <c r="AA20" s="48"/>
      <c r="AB20" s="101"/>
      <c r="AC20" s="45"/>
      <c r="AD20" s="45"/>
      <c r="AE20" s="46"/>
      <c r="AF20" s="47"/>
      <c r="AG20" s="48"/>
      <c r="AH20" s="101"/>
      <c r="AI20" s="53"/>
      <c r="AJ20" s="46"/>
      <c r="AK20" s="46"/>
      <c r="AL20" s="47"/>
      <c r="AM20" s="48"/>
      <c r="AN20" s="101"/>
      <c r="AO20" s="140"/>
      <c r="AP20" s="152">
        <f>IF(J19=0,0,ROUNDDOWN(+AO19/+J19,2))</f>
        <v>0</v>
      </c>
      <c r="AQ20" s="147">
        <f>IF(AO19=0,0,IF(ROUNDDOWN(+P19/+AO19,3)&lt;0.01,ROUNDDOWN(+P19/+AO19,3),ROUNDDOWN(+P19/+AO19,2)))</f>
        <v>0</v>
      </c>
      <c r="AR20" s="149">
        <f>IF(AO19=0,0,IF(ROUNDDOWN(+V19/+AO19,3)&lt;0.01,ROUNDDOWN(+V19/+AO19,3),ROUNDDOWN(+V19/+AO19,2)))</f>
        <v>0</v>
      </c>
      <c r="AS20" s="149">
        <f>IF(AO19=0,0,IF(ROUNDDOWN(+AB19/+AO19,3)&lt;0.01,ROUNDDOWN(+AB19/+AO19,3),ROUNDDOWN(+AB19/+AO19,2)))</f>
        <v>0</v>
      </c>
      <c r="AT20" s="149">
        <f>IF(AO19=0,0,IF(ROUNDDOWN(+AH19/+AO19,3)&lt;0.01,ROUNDDOWN(+AH19/+AO19,3),ROUNDDOWN(+AH19/+AO19,2)))</f>
        <v>0</v>
      </c>
      <c r="AU20" s="163">
        <f>IF(AO19=0,0,IF(ROUNDDOWN(+AN19/+AO19,3)&lt;0.01,ROUNDDOWN(+AN19/+AO19,3),ROUNDDOWN(+AN19/+AO19,2)))</f>
        <v>0</v>
      </c>
      <c r="AV20" s="33"/>
      <c r="AW20" s="31"/>
      <c r="AY20" s="32">
        <f t="shared" si="0"/>
        <v>0</v>
      </c>
      <c r="AZ20" s="32">
        <f t="shared" si="1"/>
        <v>0</v>
      </c>
      <c r="BA20" s="32">
        <f t="shared" si="2"/>
        <v>0</v>
      </c>
      <c r="BB20" s="32">
        <f t="shared" si="3"/>
        <v>0</v>
      </c>
      <c r="BC20" s="32">
        <f t="shared" si="4"/>
        <v>0</v>
      </c>
      <c r="BE20" s="32">
        <f t="shared" si="5"/>
        <v>0</v>
      </c>
      <c r="BF20" s="32">
        <f t="shared" si="6"/>
        <v>0</v>
      </c>
      <c r="BG20" s="32">
        <f t="shared" si="7"/>
        <v>0</v>
      </c>
      <c r="BH20" s="32">
        <f t="shared" si="8"/>
        <v>0</v>
      </c>
      <c r="BI20" s="32">
        <f t="shared" si="9"/>
        <v>0</v>
      </c>
    </row>
    <row r="21" spans="1:61" s="12" customFormat="1" ht="12.95" customHeight="1" x14ac:dyDescent="0.15">
      <c r="A21" s="106"/>
      <c r="B21" s="110"/>
      <c r="C21" s="118"/>
      <c r="D21" s="112"/>
      <c r="E21" s="112"/>
      <c r="F21" s="112"/>
      <c r="G21" s="112"/>
      <c r="H21" s="112"/>
      <c r="I21" s="112"/>
      <c r="J21" s="116"/>
      <c r="K21" s="64"/>
      <c r="L21" s="65"/>
      <c r="M21" s="66"/>
      <c r="N21" s="67"/>
      <c r="O21" s="68"/>
      <c r="P21" s="104"/>
      <c r="Q21" s="65"/>
      <c r="R21" s="65"/>
      <c r="S21" s="66"/>
      <c r="T21" s="67"/>
      <c r="U21" s="68"/>
      <c r="V21" s="104"/>
      <c r="W21" s="65"/>
      <c r="X21" s="65"/>
      <c r="Y21" s="66"/>
      <c r="Z21" s="67"/>
      <c r="AA21" s="68"/>
      <c r="AB21" s="104"/>
      <c r="AC21" s="65"/>
      <c r="AD21" s="65"/>
      <c r="AE21" s="66"/>
      <c r="AF21" s="67"/>
      <c r="AG21" s="68"/>
      <c r="AH21" s="104"/>
      <c r="AI21" s="69"/>
      <c r="AJ21" s="66"/>
      <c r="AK21" s="66"/>
      <c r="AL21" s="67"/>
      <c r="AM21" s="68"/>
      <c r="AN21" s="104"/>
      <c r="AO21" s="141"/>
      <c r="AP21" s="174"/>
      <c r="AQ21" s="154"/>
      <c r="AR21" s="159"/>
      <c r="AS21" s="159"/>
      <c r="AT21" s="159"/>
      <c r="AU21" s="237"/>
      <c r="AV21" s="33"/>
      <c r="AW21" s="31"/>
      <c r="AY21" s="32">
        <f t="shared" si="0"/>
        <v>0</v>
      </c>
      <c r="AZ21" s="32">
        <f t="shared" si="1"/>
        <v>0</v>
      </c>
      <c r="BA21" s="32">
        <f t="shared" si="2"/>
        <v>0</v>
      </c>
      <c r="BB21" s="32">
        <f t="shared" si="3"/>
        <v>0</v>
      </c>
      <c r="BC21" s="32">
        <f t="shared" si="4"/>
        <v>0</v>
      </c>
      <c r="BE21" s="32">
        <f t="shared" si="5"/>
        <v>0</v>
      </c>
      <c r="BF21" s="32">
        <f t="shared" si="6"/>
        <v>0</v>
      </c>
      <c r="BG21" s="32">
        <f t="shared" si="7"/>
        <v>0</v>
      </c>
      <c r="BH21" s="32">
        <f t="shared" si="8"/>
        <v>0</v>
      </c>
      <c r="BI21" s="32">
        <f t="shared" si="9"/>
        <v>0</v>
      </c>
    </row>
    <row r="22" spans="1:61" s="12" customFormat="1" ht="12.95" customHeight="1" x14ac:dyDescent="0.15">
      <c r="A22" s="105"/>
      <c r="B22" s="129"/>
      <c r="C22" s="134"/>
      <c r="D22" s="122"/>
      <c r="E22" s="122"/>
      <c r="F22" s="124"/>
      <c r="G22" s="122"/>
      <c r="H22" s="124"/>
      <c r="I22" s="124"/>
      <c r="J22" s="170">
        <f>SUM(C22:I24)</f>
        <v>0</v>
      </c>
      <c r="K22" s="59"/>
      <c r="L22" s="60"/>
      <c r="M22" s="61"/>
      <c r="N22" s="62"/>
      <c r="O22" s="63"/>
      <c r="P22" s="107">
        <f>ROUNDDOWN(+AY22+AY23+AY24+AY25+AY26+AY27,2)</f>
        <v>0</v>
      </c>
      <c r="Q22" s="60"/>
      <c r="R22" s="60"/>
      <c r="S22" s="61"/>
      <c r="T22" s="62"/>
      <c r="U22" s="63"/>
      <c r="V22" s="107">
        <f>ROUNDDOWN(+AZ22+AZ23+AZ24+AZ25+AZ26+AZ27,2)</f>
        <v>0</v>
      </c>
      <c r="W22" s="60"/>
      <c r="X22" s="60"/>
      <c r="Y22" s="61"/>
      <c r="Z22" s="62"/>
      <c r="AA22" s="63"/>
      <c r="AB22" s="107">
        <f>ROUNDDOWN(+BA22+BA23+BA24+BA25+BA26+BA27,2)</f>
        <v>0</v>
      </c>
      <c r="AC22" s="60"/>
      <c r="AD22" s="60"/>
      <c r="AE22" s="61"/>
      <c r="AF22" s="62"/>
      <c r="AG22" s="63"/>
      <c r="AH22" s="107">
        <f>ROUNDDOWN(+BB22+BB23+BB24+BB25+BB26+BB27,2)</f>
        <v>0</v>
      </c>
      <c r="AI22" s="60"/>
      <c r="AJ22" s="60"/>
      <c r="AK22" s="61"/>
      <c r="AL22" s="62"/>
      <c r="AM22" s="63"/>
      <c r="AN22" s="142">
        <f>ROUNDDOWN(+BC22+BC23+BC24+BC25+BC26+BC27,2)</f>
        <v>0</v>
      </c>
      <c r="AO22" s="144">
        <f>+AN22+AH22+AB22+V22+P22</f>
        <v>0</v>
      </c>
      <c r="AP22" s="234">
        <f>IF(J22=0,0,ROUNDDOWN(+AO22/+J22,2))</f>
        <v>0</v>
      </c>
      <c r="AQ22" s="160">
        <f>IF(AO22=0,0,IF(ROUNDDOWN(+P22/+AO22,3)&lt;0.01,ROUNDDOWN(+P22/+AO22,3),ROUNDDOWN(+P22/+AO22,2)))</f>
        <v>0</v>
      </c>
      <c r="AR22" s="162">
        <f>IF(AO22=0,0,IF(ROUNDDOWN(+V22/+AO22,3)&lt;0.01,ROUNDDOWN(+V22/+AO22,3),ROUNDDOWN(+V22/+AO22,2)))</f>
        <v>0</v>
      </c>
      <c r="AS22" s="162">
        <f>IF(AO22=0,0,IF(ROUNDDOWN(+AB22/+AO22,3)&lt;0.01,ROUNDDOWN(+AB22/+AO22,3),ROUNDDOWN(+AB22/+AO22,2)))</f>
        <v>0</v>
      </c>
      <c r="AT22" s="162">
        <f>IF(AO22=0,0,IF(ROUNDDOWN(+AH22/+AO22,3)&lt;0.01,ROUNDDOWN(+AH22/+AO22,3),ROUNDDOWN(+AH22/+AO22,2)))</f>
        <v>0</v>
      </c>
      <c r="AU22" s="240">
        <f>IF(AO22=0,0,IF(ROUNDDOWN(+AN22/+AO22,3)&lt;0.01,ROUNDDOWN(+AN22/+AO22,3),ROUNDDOWN(+AN22/+AO22,2)))</f>
        <v>0</v>
      </c>
      <c r="AV22" s="30"/>
      <c r="AW22" s="31"/>
      <c r="AY22" s="32">
        <f t="shared" si="0"/>
        <v>0</v>
      </c>
      <c r="AZ22" s="32">
        <f t="shared" si="1"/>
        <v>0</v>
      </c>
      <c r="BA22" s="32">
        <f t="shared" si="2"/>
        <v>0</v>
      </c>
      <c r="BB22" s="32">
        <f t="shared" si="3"/>
        <v>0</v>
      </c>
      <c r="BC22" s="32">
        <f t="shared" si="4"/>
        <v>0</v>
      </c>
      <c r="BE22" s="32">
        <f t="shared" si="5"/>
        <v>0</v>
      </c>
      <c r="BF22" s="32">
        <f t="shared" si="6"/>
        <v>0</v>
      </c>
      <c r="BG22" s="32">
        <f t="shared" si="7"/>
        <v>0</v>
      </c>
      <c r="BH22" s="32">
        <f t="shared" si="8"/>
        <v>0</v>
      </c>
      <c r="BI22" s="32">
        <f t="shared" si="9"/>
        <v>0</v>
      </c>
    </row>
    <row r="23" spans="1:61" s="12" customFormat="1" ht="12.95" customHeight="1" x14ac:dyDescent="0.15">
      <c r="A23" s="106"/>
      <c r="B23" s="119"/>
      <c r="C23" s="135"/>
      <c r="D23" s="123"/>
      <c r="E23" s="123"/>
      <c r="F23" s="125"/>
      <c r="G23" s="171"/>
      <c r="H23" s="121"/>
      <c r="I23" s="121"/>
      <c r="J23" s="114"/>
      <c r="K23" s="51"/>
      <c r="L23" s="46"/>
      <c r="M23" s="46"/>
      <c r="N23" s="48"/>
      <c r="O23" s="48"/>
      <c r="P23" s="101"/>
      <c r="Q23" s="45"/>
      <c r="R23" s="45"/>
      <c r="S23" s="46"/>
      <c r="T23" s="48"/>
      <c r="U23" s="48"/>
      <c r="V23" s="101"/>
      <c r="W23" s="49"/>
      <c r="X23" s="49"/>
      <c r="Y23" s="50"/>
      <c r="Z23" s="48"/>
      <c r="AA23" s="48"/>
      <c r="AB23" s="101"/>
      <c r="AC23" s="49"/>
      <c r="AD23" s="49"/>
      <c r="AE23" s="50"/>
      <c r="AF23" s="48"/>
      <c r="AG23" s="48"/>
      <c r="AH23" s="101"/>
      <c r="AI23" s="50"/>
      <c r="AJ23" s="50"/>
      <c r="AK23" s="50"/>
      <c r="AL23" s="48"/>
      <c r="AM23" s="48"/>
      <c r="AN23" s="143"/>
      <c r="AO23" s="145"/>
      <c r="AP23" s="140"/>
      <c r="AQ23" s="161"/>
      <c r="AR23" s="150"/>
      <c r="AS23" s="150"/>
      <c r="AT23" s="150"/>
      <c r="AU23" s="164"/>
      <c r="AV23" s="33"/>
      <c r="AW23" s="31"/>
      <c r="AY23" s="32">
        <f t="shared" si="0"/>
        <v>0</v>
      </c>
      <c r="AZ23" s="32">
        <f t="shared" si="1"/>
        <v>0</v>
      </c>
      <c r="BA23" s="32">
        <f t="shared" si="2"/>
        <v>0</v>
      </c>
      <c r="BB23" s="32">
        <f t="shared" si="3"/>
        <v>0</v>
      </c>
      <c r="BC23" s="32">
        <f t="shared" si="4"/>
        <v>0</v>
      </c>
      <c r="BE23" s="32">
        <f t="shared" si="5"/>
        <v>0</v>
      </c>
      <c r="BF23" s="32">
        <f t="shared" si="6"/>
        <v>0</v>
      </c>
      <c r="BG23" s="32">
        <f t="shared" si="7"/>
        <v>0</v>
      </c>
      <c r="BH23" s="32">
        <f t="shared" si="8"/>
        <v>0</v>
      </c>
      <c r="BI23" s="32">
        <f t="shared" si="9"/>
        <v>0</v>
      </c>
    </row>
    <row r="24" spans="1:61" s="12" customFormat="1" ht="12.95" customHeight="1" x14ac:dyDescent="0.15">
      <c r="A24" s="106"/>
      <c r="B24" s="119"/>
      <c r="C24" s="135"/>
      <c r="D24" s="123"/>
      <c r="E24" s="123"/>
      <c r="F24" s="126"/>
      <c r="G24" s="171"/>
      <c r="H24" s="121"/>
      <c r="I24" s="121"/>
      <c r="J24" s="114"/>
      <c r="K24" s="51"/>
      <c r="L24" s="45"/>
      <c r="M24" s="46"/>
      <c r="N24" s="47"/>
      <c r="O24" s="48"/>
      <c r="P24" s="101"/>
      <c r="Q24" s="45"/>
      <c r="R24" s="45"/>
      <c r="S24" s="46"/>
      <c r="T24" s="47"/>
      <c r="U24" s="48"/>
      <c r="V24" s="101"/>
      <c r="W24" s="45"/>
      <c r="X24" s="45"/>
      <c r="Y24" s="46"/>
      <c r="Z24" s="47"/>
      <c r="AA24" s="48"/>
      <c r="AB24" s="101"/>
      <c r="AC24" s="45"/>
      <c r="AD24" s="45"/>
      <c r="AE24" s="46"/>
      <c r="AF24" s="47"/>
      <c r="AG24" s="48"/>
      <c r="AH24" s="101"/>
      <c r="AI24" s="50"/>
      <c r="AJ24" s="46"/>
      <c r="AK24" s="46"/>
      <c r="AL24" s="47"/>
      <c r="AM24" s="48"/>
      <c r="AN24" s="143"/>
      <c r="AO24" s="145"/>
      <c r="AP24" s="177">
        <f>IF(AP22-$AQ$4/100&lt;0,0,AP22-$AQ$4/100)</f>
        <v>0</v>
      </c>
      <c r="AQ24" s="155">
        <f>IF(OR(AQ22=100%,,AQ22&lt;2%),AQ22,IF(AQ22&lt;3%,1%,IF(AQ22-$AT$4/100&lt;0%,0,IF(AQ22-$AT$4/100=0.01,1%,AQ22-$AT$4/100))))</f>
        <v>0</v>
      </c>
      <c r="AR24" s="175">
        <f>IF(OR(AR22=100%,,AR22&lt;2%),AR22,IF(AR22&lt;3%,1%,IF(AR22-$AT$4/100&lt;0%,0,IF(AR22-$AT$4/100=0.01,1%,AR22-$AT$4/100))))</f>
        <v>0</v>
      </c>
      <c r="AS24" s="175">
        <f>IF(OR(AS22=100%,,AS22&lt;2%),AS22,IF(AS22&lt;3%,1%,IF(AS22-$AT$4/100&lt;0%,0,IF(AS22-$AT$4/100=0.01,1%,AS22-$AT$4/100))))</f>
        <v>0</v>
      </c>
      <c r="AT24" s="175">
        <f>IF(OR(AT22=100%,,AT22&lt;2%),AT22,IF(AT22&lt;3%,1%,IF(AT22-$AT$4/100&lt;0%,0,IF(AT22-$AT$4/100=0.01,1%,AT22-$AT$4/100))))</f>
        <v>0</v>
      </c>
      <c r="AU24" s="235">
        <f>IF(OR(AU22=100%,,AU22&lt;2%),AU22,IF(AU22&lt;3%,1%,IF(AU22-$AT$4/100&lt;0%,0,AU22-$AT$4/100)))</f>
        <v>0</v>
      </c>
      <c r="AV24" s="33"/>
      <c r="AW24" s="31"/>
      <c r="AY24" s="32">
        <f t="shared" si="0"/>
        <v>0</v>
      </c>
      <c r="AZ24" s="32">
        <f t="shared" si="1"/>
        <v>0</v>
      </c>
      <c r="BA24" s="32">
        <f t="shared" si="2"/>
        <v>0</v>
      </c>
      <c r="BB24" s="32">
        <f t="shared" si="3"/>
        <v>0</v>
      </c>
      <c r="BC24" s="32">
        <f t="shared" si="4"/>
        <v>0</v>
      </c>
      <c r="BE24" s="32">
        <f t="shared" si="5"/>
        <v>0</v>
      </c>
      <c r="BF24" s="32">
        <f t="shared" si="6"/>
        <v>0</v>
      </c>
      <c r="BG24" s="32">
        <f t="shared" si="7"/>
        <v>0</v>
      </c>
      <c r="BH24" s="32">
        <f t="shared" si="8"/>
        <v>0</v>
      </c>
      <c r="BI24" s="32">
        <f t="shared" si="9"/>
        <v>0</v>
      </c>
    </row>
    <row r="25" spans="1:61" s="12" customFormat="1" ht="12.95" customHeight="1" x14ac:dyDescent="0.15">
      <c r="A25" s="106"/>
      <c r="B25" s="119"/>
      <c r="C25" s="117"/>
      <c r="D25" s="111"/>
      <c r="E25" s="111"/>
      <c r="F25" s="111"/>
      <c r="G25" s="111"/>
      <c r="H25" s="111"/>
      <c r="I25" s="111"/>
      <c r="J25" s="115">
        <f>SUM(C25:I27)</f>
        <v>0</v>
      </c>
      <c r="K25" s="51"/>
      <c r="L25" s="45"/>
      <c r="M25" s="46"/>
      <c r="N25" s="47"/>
      <c r="O25" s="48"/>
      <c r="P25" s="100">
        <f>ROUNDDOWN(+BE22+BE23+BE24+BE25+BE26+BE27,2)</f>
        <v>0</v>
      </c>
      <c r="Q25" s="45"/>
      <c r="R25" s="45"/>
      <c r="S25" s="46"/>
      <c r="T25" s="47"/>
      <c r="U25" s="48"/>
      <c r="V25" s="100">
        <f>ROUNDDOWN(+BF22+BF23+BF24+BF25+BF26+BF27,2)</f>
        <v>0</v>
      </c>
      <c r="W25" s="45"/>
      <c r="X25" s="45"/>
      <c r="Y25" s="46"/>
      <c r="Z25" s="47"/>
      <c r="AA25" s="48"/>
      <c r="AB25" s="100">
        <f>ROUNDDOWN(+BG22+BG23+BG24+BG25+BG26+BG27,2)</f>
        <v>0</v>
      </c>
      <c r="AC25" s="45"/>
      <c r="AD25" s="45"/>
      <c r="AE25" s="46"/>
      <c r="AF25" s="47"/>
      <c r="AG25" s="48"/>
      <c r="AH25" s="100">
        <f>ROUNDDOWN(+BH22+BH23+BH24+BH25+BH26+BH27,2)</f>
        <v>0</v>
      </c>
      <c r="AI25" s="50"/>
      <c r="AJ25" s="46"/>
      <c r="AK25" s="46"/>
      <c r="AL25" s="47"/>
      <c r="AM25" s="48"/>
      <c r="AN25" s="100">
        <f>ROUNDDOWN(+BI22+BI23+BI24+BI25+BI26+BI27,2)</f>
        <v>0</v>
      </c>
      <c r="AO25" s="139">
        <f>+AN25+AH25+AB25+V25+P25</f>
        <v>0</v>
      </c>
      <c r="AP25" s="178"/>
      <c r="AQ25" s="156"/>
      <c r="AR25" s="176"/>
      <c r="AS25" s="176"/>
      <c r="AT25" s="176"/>
      <c r="AU25" s="236"/>
      <c r="AV25" s="30"/>
      <c r="AW25" s="31"/>
      <c r="AY25" s="32">
        <f t="shared" si="0"/>
        <v>0</v>
      </c>
      <c r="AZ25" s="32">
        <f t="shared" si="1"/>
        <v>0</v>
      </c>
      <c r="BA25" s="32">
        <f t="shared" si="2"/>
        <v>0</v>
      </c>
      <c r="BB25" s="32">
        <f t="shared" si="3"/>
        <v>0</v>
      </c>
      <c r="BC25" s="32">
        <f t="shared" si="4"/>
        <v>0</v>
      </c>
      <c r="BE25" s="32">
        <f t="shared" si="5"/>
        <v>0</v>
      </c>
      <c r="BF25" s="32">
        <f t="shared" si="6"/>
        <v>0</v>
      </c>
      <c r="BG25" s="32">
        <f t="shared" si="7"/>
        <v>0</v>
      </c>
      <c r="BH25" s="32">
        <f t="shared" si="8"/>
        <v>0</v>
      </c>
      <c r="BI25" s="32">
        <f t="shared" si="9"/>
        <v>0</v>
      </c>
    </row>
    <row r="26" spans="1:61" s="12" customFormat="1" ht="12.95" customHeight="1" x14ac:dyDescent="0.15">
      <c r="A26" s="106"/>
      <c r="B26" s="119"/>
      <c r="C26" s="118"/>
      <c r="D26" s="112"/>
      <c r="E26" s="112"/>
      <c r="F26" s="112"/>
      <c r="G26" s="112"/>
      <c r="H26" s="112"/>
      <c r="I26" s="112"/>
      <c r="J26" s="114"/>
      <c r="K26" s="51"/>
      <c r="L26" s="45"/>
      <c r="M26" s="46"/>
      <c r="N26" s="47"/>
      <c r="O26" s="48"/>
      <c r="P26" s="101"/>
      <c r="Q26" s="45"/>
      <c r="R26" s="45"/>
      <c r="S26" s="46"/>
      <c r="T26" s="47"/>
      <c r="U26" s="48"/>
      <c r="V26" s="101"/>
      <c r="W26" s="45"/>
      <c r="X26" s="45"/>
      <c r="Y26" s="46"/>
      <c r="Z26" s="47"/>
      <c r="AA26" s="48"/>
      <c r="AB26" s="101"/>
      <c r="AC26" s="45"/>
      <c r="AD26" s="45"/>
      <c r="AE26" s="46"/>
      <c r="AF26" s="47"/>
      <c r="AG26" s="48"/>
      <c r="AH26" s="101"/>
      <c r="AI26" s="53"/>
      <c r="AJ26" s="46"/>
      <c r="AK26" s="46"/>
      <c r="AL26" s="47"/>
      <c r="AM26" s="48"/>
      <c r="AN26" s="101"/>
      <c r="AO26" s="140"/>
      <c r="AP26" s="152">
        <f>IF(J25=0,0,ROUNDDOWN(+AO25/+J25,2))</f>
        <v>0</v>
      </c>
      <c r="AQ26" s="147">
        <f>IF(AO25=0,0,IF(ROUNDDOWN(+P25/+AO25,3)&lt;0.01,ROUNDDOWN(+P25/+AO25,3),ROUNDDOWN(+P25/+AO25,2)))</f>
        <v>0</v>
      </c>
      <c r="AR26" s="149">
        <f>IF(AO25=0,0,IF(ROUNDDOWN(+V25/+AO25,3)&lt;0.01,ROUNDDOWN(+V25/+AO25,3),ROUNDDOWN(+V25/+AO25,2)))</f>
        <v>0</v>
      </c>
      <c r="AS26" s="149">
        <f>IF(AO25=0,0,IF(ROUNDDOWN(+AB25/+AO25,3)&lt;0.01,ROUNDDOWN(+AB25/+AO25,3),ROUNDDOWN(+AB25/+AO25,2)))</f>
        <v>0</v>
      </c>
      <c r="AT26" s="149">
        <f>IF(AO25=0,0,IF(ROUNDDOWN(+AH25/+AO25,3)&lt;0.01,ROUNDDOWN(+AH25/+AO25,3),ROUNDDOWN(+AH25/+AO25,2)))</f>
        <v>0</v>
      </c>
      <c r="AU26" s="163">
        <f>IF(AO25=0,0,IF(ROUNDDOWN(+AN25/+AO25,3)&lt;0.01,ROUNDDOWN(+AN25/+AO25,3),ROUNDDOWN(+AN25/+AO25,2)))</f>
        <v>0</v>
      </c>
      <c r="AV26" s="33"/>
      <c r="AW26" s="31"/>
      <c r="AY26" s="32">
        <f t="shared" si="0"/>
        <v>0</v>
      </c>
      <c r="AZ26" s="32">
        <f t="shared" si="1"/>
        <v>0</v>
      </c>
      <c r="BA26" s="32">
        <f t="shared" si="2"/>
        <v>0</v>
      </c>
      <c r="BB26" s="32">
        <f t="shared" si="3"/>
        <v>0</v>
      </c>
      <c r="BC26" s="32">
        <f t="shared" si="4"/>
        <v>0</v>
      </c>
      <c r="BE26" s="32">
        <f t="shared" si="5"/>
        <v>0</v>
      </c>
      <c r="BF26" s="32">
        <f t="shared" si="6"/>
        <v>0</v>
      </c>
      <c r="BG26" s="32">
        <f t="shared" si="7"/>
        <v>0</v>
      </c>
      <c r="BH26" s="32">
        <f t="shared" si="8"/>
        <v>0</v>
      </c>
      <c r="BI26" s="32">
        <f t="shared" si="9"/>
        <v>0</v>
      </c>
    </row>
    <row r="27" spans="1:61" s="12" customFormat="1" ht="12.95" customHeight="1" x14ac:dyDescent="0.15">
      <c r="A27" s="106"/>
      <c r="B27" s="119"/>
      <c r="C27" s="118"/>
      <c r="D27" s="112"/>
      <c r="E27" s="112"/>
      <c r="F27" s="112"/>
      <c r="G27" s="112"/>
      <c r="H27" s="112"/>
      <c r="I27" s="112"/>
      <c r="J27" s="116"/>
      <c r="K27" s="64"/>
      <c r="L27" s="65"/>
      <c r="M27" s="66"/>
      <c r="N27" s="67"/>
      <c r="O27" s="68"/>
      <c r="P27" s="104"/>
      <c r="Q27" s="65"/>
      <c r="R27" s="65"/>
      <c r="S27" s="66"/>
      <c r="T27" s="67"/>
      <c r="U27" s="68"/>
      <c r="V27" s="104"/>
      <c r="W27" s="65"/>
      <c r="X27" s="65"/>
      <c r="Y27" s="66"/>
      <c r="Z27" s="67"/>
      <c r="AA27" s="68"/>
      <c r="AB27" s="104"/>
      <c r="AC27" s="65"/>
      <c r="AD27" s="65"/>
      <c r="AE27" s="66"/>
      <c r="AF27" s="67"/>
      <c r="AG27" s="68"/>
      <c r="AH27" s="104"/>
      <c r="AI27" s="69"/>
      <c r="AJ27" s="66"/>
      <c r="AK27" s="66"/>
      <c r="AL27" s="67"/>
      <c r="AM27" s="68"/>
      <c r="AN27" s="104"/>
      <c r="AO27" s="141"/>
      <c r="AP27" s="153"/>
      <c r="AQ27" s="154"/>
      <c r="AR27" s="159"/>
      <c r="AS27" s="159"/>
      <c r="AT27" s="159"/>
      <c r="AU27" s="237"/>
      <c r="AV27" s="33"/>
      <c r="AW27" s="31"/>
      <c r="AY27" s="32">
        <f t="shared" si="0"/>
        <v>0</v>
      </c>
      <c r="AZ27" s="32">
        <f t="shared" si="1"/>
        <v>0</v>
      </c>
      <c r="BA27" s="32">
        <f t="shared" si="2"/>
        <v>0</v>
      </c>
      <c r="BB27" s="32">
        <f t="shared" si="3"/>
        <v>0</v>
      </c>
      <c r="BC27" s="32">
        <f t="shared" si="4"/>
        <v>0</v>
      </c>
      <c r="BE27" s="32">
        <f t="shared" si="5"/>
        <v>0</v>
      </c>
      <c r="BF27" s="32">
        <f t="shared" si="6"/>
        <v>0</v>
      </c>
      <c r="BG27" s="32">
        <f t="shared" si="7"/>
        <v>0</v>
      </c>
      <c r="BH27" s="32">
        <f t="shared" si="8"/>
        <v>0</v>
      </c>
      <c r="BI27" s="32">
        <f t="shared" si="9"/>
        <v>0</v>
      </c>
    </row>
    <row r="28" spans="1:61" s="12" customFormat="1" ht="12.95" customHeight="1" x14ac:dyDescent="0.15">
      <c r="A28" s="105"/>
      <c r="B28" s="109"/>
      <c r="C28" s="134"/>
      <c r="D28" s="122"/>
      <c r="E28" s="122"/>
      <c r="F28" s="124"/>
      <c r="G28" s="122"/>
      <c r="H28" s="124"/>
      <c r="I28" s="124"/>
      <c r="J28" s="170">
        <f>SUM(C28:I30)</f>
        <v>0</v>
      </c>
      <c r="K28" s="59"/>
      <c r="L28" s="60"/>
      <c r="M28" s="61"/>
      <c r="N28" s="62"/>
      <c r="O28" s="63"/>
      <c r="P28" s="107">
        <f>ROUNDDOWN(+AY28+AY29+AY30+AY31+AY32+AY33,2)</f>
        <v>0</v>
      </c>
      <c r="Q28" s="60"/>
      <c r="R28" s="60"/>
      <c r="S28" s="61"/>
      <c r="T28" s="62"/>
      <c r="U28" s="63"/>
      <c r="V28" s="107">
        <f>ROUNDDOWN(+AZ28+AZ29+AZ30+AZ31+AZ32+AZ33,2)</f>
        <v>0</v>
      </c>
      <c r="W28" s="60"/>
      <c r="X28" s="60"/>
      <c r="Y28" s="61"/>
      <c r="Z28" s="62"/>
      <c r="AA28" s="63"/>
      <c r="AB28" s="107">
        <f>ROUNDDOWN(+BA28+BA29+BA30+BA31+BA32+BA33,2)</f>
        <v>0</v>
      </c>
      <c r="AC28" s="60"/>
      <c r="AD28" s="60"/>
      <c r="AE28" s="61"/>
      <c r="AF28" s="62"/>
      <c r="AG28" s="63"/>
      <c r="AH28" s="107">
        <f>ROUNDDOWN(+BB28+BB29+BB30+BB31+BB32+BB33,2)</f>
        <v>0</v>
      </c>
      <c r="AI28" s="60"/>
      <c r="AJ28" s="60"/>
      <c r="AK28" s="61"/>
      <c r="AL28" s="62"/>
      <c r="AM28" s="63"/>
      <c r="AN28" s="142">
        <f>ROUNDDOWN(+BC28+BC29+BC30+BC31+BC32+BC33,2)</f>
        <v>0</v>
      </c>
      <c r="AO28" s="144">
        <f>+AN28+AH28+AB28+V28+P28</f>
        <v>0</v>
      </c>
      <c r="AP28" s="179">
        <f>IF(J28=0,0,ROUNDDOWN(+AO28/+J28,2))</f>
        <v>0</v>
      </c>
      <c r="AQ28" s="160">
        <f>IF(AO28=0,0,IF(ROUNDDOWN(+P28/+AO28,3)&lt;0.01,ROUNDDOWN(+P28/+AO28,3),ROUNDDOWN(+P28/+AO28,2)))</f>
        <v>0</v>
      </c>
      <c r="AR28" s="162">
        <f>IF(AO28=0,0,IF(ROUNDDOWN(+V28/+AO28,3)&lt;0.01,ROUNDDOWN(+V28/+AO28,3),ROUNDDOWN(+V28/+AO28,2)))</f>
        <v>0</v>
      </c>
      <c r="AS28" s="162">
        <f>IF(AO28=0,0,IF(ROUNDDOWN(+AB28/+AO28,3)&lt;0.01,ROUNDDOWN(+AB28/+AO28,3),ROUNDDOWN(+AB28/+AO28,2)))</f>
        <v>0</v>
      </c>
      <c r="AT28" s="162">
        <f>IF(AO28=0,0,IF(ROUNDDOWN(+AH28/+AO28,3)&lt;0.01,ROUNDDOWN(+AH28/+AO28,3),ROUNDDOWN(+AH28/+AO28,2)))</f>
        <v>0</v>
      </c>
      <c r="AU28" s="240">
        <f>IF(AO28=0,0,IF(ROUNDDOWN(+AN28/+AO28,3)&lt;0.01,ROUNDDOWN(+AN28/+AO28,3),ROUNDDOWN(+AN28/+AO28,2)))</f>
        <v>0</v>
      </c>
      <c r="AV28" s="30"/>
      <c r="AW28" s="31"/>
      <c r="AY28" s="32">
        <f t="shared" si="0"/>
        <v>0</v>
      </c>
      <c r="AZ28" s="32">
        <f t="shared" si="1"/>
        <v>0</v>
      </c>
      <c r="BA28" s="32">
        <f t="shared" si="2"/>
        <v>0</v>
      </c>
      <c r="BB28" s="32">
        <f t="shared" si="3"/>
        <v>0</v>
      </c>
      <c r="BC28" s="32">
        <f t="shared" si="4"/>
        <v>0</v>
      </c>
      <c r="BE28" s="32">
        <f t="shared" si="5"/>
        <v>0</v>
      </c>
      <c r="BF28" s="32">
        <f t="shared" si="6"/>
        <v>0</v>
      </c>
      <c r="BG28" s="32">
        <f t="shared" si="7"/>
        <v>0</v>
      </c>
      <c r="BH28" s="32">
        <f t="shared" si="8"/>
        <v>0</v>
      </c>
      <c r="BI28" s="32">
        <f t="shared" si="9"/>
        <v>0</v>
      </c>
    </row>
    <row r="29" spans="1:61" s="12" customFormat="1" ht="12.95" customHeight="1" x14ac:dyDescent="0.15">
      <c r="A29" s="106"/>
      <c r="B29" s="110"/>
      <c r="C29" s="135"/>
      <c r="D29" s="123"/>
      <c r="E29" s="123"/>
      <c r="F29" s="125"/>
      <c r="G29" s="171"/>
      <c r="H29" s="121"/>
      <c r="I29" s="121"/>
      <c r="J29" s="114"/>
      <c r="K29" s="51"/>
      <c r="L29" s="46"/>
      <c r="M29" s="46"/>
      <c r="N29" s="48"/>
      <c r="O29" s="48"/>
      <c r="P29" s="101"/>
      <c r="Q29" s="45"/>
      <c r="R29" s="45"/>
      <c r="S29" s="46"/>
      <c r="T29" s="48"/>
      <c r="U29" s="48"/>
      <c r="V29" s="101"/>
      <c r="W29" s="49"/>
      <c r="X29" s="49"/>
      <c r="Y29" s="50"/>
      <c r="Z29" s="48"/>
      <c r="AA29" s="48"/>
      <c r="AB29" s="101"/>
      <c r="AC29" s="49"/>
      <c r="AD29" s="49"/>
      <c r="AE29" s="50"/>
      <c r="AF29" s="48"/>
      <c r="AG29" s="48"/>
      <c r="AH29" s="101"/>
      <c r="AI29" s="50"/>
      <c r="AJ29" s="50"/>
      <c r="AK29" s="50"/>
      <c r="AL29" s="48"/>
      <c r="AM29" s="48"/>
      <c r="AN29" s="143"/>
      <c r="AO29" s="145"/>
      <c r="AP29" s="140"/>
      <c r="AQ29" s="161"/>
      <c r="AR29" s="150"/>
      <c r="AS29" s="150"/>
      <c r="AT29" s="150"/>
      <c r="AU29" s="164"/>
      <c r="AV29" s="33"/>
      <c r="AW29" s="31"/>
      <c r="AY29" s="32">
        <f t="shared" si="0"/>
        <v>0</v>
      </c>
      <c r="AZ29" s="32">
        <f t="shared" si="1"/>
        <v>0</v>
      </c>
      <c r="BA29" s="32">
        <f t="shared" si="2"/>
        <v>0</v>
      </c>
      <c r="BB29" s="32">
        <f t="shared" si="3"/>
        <v>0</v>
      </c>
      <c r="BC29" s="32">
        <f t="shared" si="4"/>
        <v>0</v>
      </c>
      <c r="BE29" s="32">
        <f t="shared" si="5"/>
        <v>0</v>
      </c>
      <c r="BF29" s="32">
        <f t="shared" si="6"/>
        <v>0</v>
      </c>
      <c r="BG29" s="32">
        <f t="shared" si="7"/>
        <v>0</v>
      </c>
      <c r="BH29" s="32">
        <f t="shared" si="8"/>
        <v>0</v>
      </c>
      <c r="BI29" s="32">
        <f t="shared" si="9"/>
        <v>0</v>
      </c>
    </row>
    <row r="30" spans="1:61" s="12" customFormat="1" ht="12.95" customHeight="1" x14ac:dyDescent="0.15">
      <c r="A30" s="106"/>
      <c r="B30" s="110"/>
      <c r="C30" s="135"/>
      <c r="D30" s="123"/>
      <c r="E30" s="123"/>
      <c r="F30" s="126"/>
      <c r="G30" s="171"/>
      <c r="H30" s="121"/>
      <c r="I30" s="121"/>
      <c r="J30" s="114"/>
      <c r="K30" s="51"/>
      <c r="L30" s="45"/>
      <c r="M30" s="46"/>
      <c r="N30" s="47"/>
      <c r="O30" s="48"/>
      <c r="P30" s="101"/>
      <c r="Q30" s="45"/>
      <c r="R30" s="45"/>
      <c r="S30" s="46"/>
      <c r="T30" s="47"/>
      <c r="U30" s="48"/>
      <c r="V30" s="101"/>
      <c r="W30" s="45"/>
      <c r="X30" s="45"/>
      <c r="Y30" s="46"/>
      <c r="Z30" s="47"/>
      <c r="AA30" s="48"/>
      <c r="AB30" s="101"/>
      <c r="AC30" s="45"/>
      <c r="AD30" s="45"/>
      <c r="AE30" s="46"/>
      <c r="AF30" s="47"/>
      <c r="AG30" s="48"/>
      <c r="AH30" s="101"/>
      <c r="AI30" s="50"/>
      <c r="AJ30" s="46"/>
      <c r="AK30" s="46"/>
      <c r="AL30" s="47"/>
      <c r="AM30" s="48"/>
      <c r="AN30" s="143"/>
      <c r="AO30" s="145"/>
      <c r="AP30" s="177">
        <f>IF(AP28-$AQ$4/100&lt;0,0,AP28-$AQ$4/100)</f>
        <v>0</v>
      </c>
      <c r="AQ30" s="155">
        <f>IF(OR(AQ28=100%,,AQ28&lt;2%),AQ28,IF(AQ28&lt;3%,1%,IF(AQ28-$AT$4/100&lt;0%,0,IF(AQ28-$AT$4/100=0.01,1%,AQ28-$AT$4/100))))</f>
        <v>0</v>
      </c>
      <c r="AR30" s="175">
        <f>IF(OR(AR28=100%,,AR28&lt;2%),AR28,IF(AR28&lt;3%,1%,IF(AR28-$AT$4/100&lt;0%,0,IF(AR28-$AT$4/100=0.01,1%,AR28-$AT$4/100))))</f>
        <v>0</v>
      </c>
      <c r="AS30" s="175">
        <f>IF(OR(AS28=100%,,AS28&lt;2%),AS28,IF(AS28&lt;3%,1%,IF(AS28-$AT$4/100&lt;0%,0,IF(AS28-$AT$4/100=0.01,1%,AS28-$AT$4/100))))</f>
        <v>0</v>
      </c>
      <c r="AT30" s="175">
        <f>IF(OR(AT28=100%,,AT28&lt;2%),AT28,IF(AT28&lt;3%,1%,IF(AT28-$AT$4/100&lt;0%,0,IF(AT28-$AT$4/100=0.01,1%,AT28-$AT$4/100))))</f>
        <v>0</v>
      </c>
      <c r="AU30" s="235">
        <f>IF(OR(AU28=100%,,AU28&lt;2%),AU28,IF(AU28&lt;3%,1%,IF(AU28-$AT$4/100&lt;0%,0,AU28-$AT$4/100)))</f>
        <v>0</v>
      </c>
      <c r="AV30" s="33"/>
      <c r="AW30" s="31"/>
      <c r="AY30" s="32">
        <f t="shared" si="0"/>
        <v>0</v>
      </c>
      <c r="AZ30" s="32">
        <f t="shared" si="1"/>
        <v>0</v>
      </c>
      <c r="BA30" s="32">
        <f t="shared" si="2"/>
        <v>0</v>
      </c>
      <c r="BB30" s="32">
        <f t="shared" si="3"/>
        <v>0</v>
      </c>
      <c r="BC30" s="32">
        <f t="shared" si="4"/>
        <v>0</v>
      </c>
      <c r="BE30" s="32">
        <f t="shared" si="5"/>
        <v>0</v>
      </c>
      <c r="BF30" s="32">
        <f t="shared" si="6"/>
        <v>0</v>
      </c>
      <c r="BG30" s="32">
        <f t="shared" si="7"/>
        <v>0</v>
      </c>
      <c r="BH30" s="32">
        <f t="shared" si="8"/>
        <v>0</v>
      </c>
      <c r="BI30" s="32">
        <f t="shared" si="9"/>
        <v>0</v>
      </c>
    </row>
    <row r="31" spans="1:61" s="12" customFormat="1" ht="12.95" customHeight="1" x14ac:dyDescent="0.15">
      <c r="A31" s="106"/>
      <c r="B31" s="110"/>
      <c r="C31" s="117"/>
      <c r="D31" s="111"/>
      <c r="E31" s="111"/>
      <c r="F31" s="111"/>
      <c r="G31" s="111"/>
      <c r="H31" s="111"/>
      <c r="I31" s="111"/>
      <c r="J31" s="115">
        <f>SUM(C31:I33)</f>
        <v>0</v>
      </c>
      <c r="K31" s="51"/>
      <c r="L31" s="45"/>
      <c r="M31" s="46"/>
      <c r="N31" s="47"/>
      <c r="O31" s="48"/>
      <c r="P31" s="100">
        <f>ROUNDDOWN(+BE28+BE29+BE30+BE31+BE32+BE33,2)</f>
        <v>0</v>
      </c>
      <c r="Q31" s="45"/>
      <c r="R31" s="45"/>
      <c r="S31" s="46"/>
      <c r="T31" s="47"/>
      <c r="U31" s="48"/>
      <c r="V31" s="100">
        <f>ROUNDDOWN(+BF28+BF29+BF30+BF31+BF32+BF33,2)</f>
        <v>0</v>
      </c>
      <c r="W31" s="45"/>
      <c r="X31" s="45"/>
      <c r="Y31" s="46"/>
      <c r="Z31" s="47"/>
      <c r="AA31" s="48"/>
      <c r="AB31" s="100">
        <f>ROUNDDOWN(+BG28+BG29+BG30+BG31+BG32+BG33,2)</f>
        <v>0</v>
      </c>
      <c r="AC31" s="45"/>
      <c r="AD31" s="45"/>
      <c r="AE31" s="46"/>
      <c r="AF31" s="47"/>
      <c r="AG31" s="48"/>
      <c r="AH31" s="100">
        <f>ROUNDDOWN(+BH28+BH29+BH30+BH31+BH32+BH33,2)</f>
        <v>0</v>
      </c>
      <c r="AI31" s="50"/>
      <c r="AJ31" s="46"/>
      <c r="AK31" s="46"/>
      <c r="AL31" s="47"/>
      <c r="AM31" s="48"/>
      <c r="AN31" s="100">
        <f>ROUNDDOWN(+BI28+BI29+BI30+BI31+BI32+BI33,2)</f>
        <v>0</v>
      </c>
      <c r="AO31" s="139">
        <f>+AN31+AH31+AB31+V31+P31</f>
        <v>0</v>
      </c>
      <c r="AP31" s="178"/>
      <c r="AQ31" s="156"/>
      <c r="AR31" s="176"/>
      <c r="AS31" s="176"/>
      <c r="AT31" s="176"/>
      <c r="AU31" s="236"/>
      <c r="AV31" s="30"/>
      <c r="AW31" s="31"/>
      <c r="AY31" s="32">
        <f t="shared" si="0"/>
        <v>0</v>
      </c>
      <c r="AZ31" s="32">
        <f t="shared" si="1"/>
        <v>0</v>
      </c>
      <c r="BA31" s="32">
        <f t="shared" si="2"/>
        <v>0</v>
      </c>
      <c r="BB31" s="32">
        <f t="shared" si="3"/>
        <v>0</v>
      </c>
      <c r="BC31" s="32">
        <f t="shared" si="4"/>
        <v>0</v>
      </c>
      <c r="BE31" s="32">
        <f t="shared" si="5"/>
        <v>0</v>
      </c>
      <c r="BF31" s="32">
        <f t="shared" si="6"/>
        <v>0</v>
      </c>
      <c r="BG31" s="32">
        <f t="shared" si="7"/>
        <v>0</v>
      </c>
      <c r="BH31" s="32">
        <f t="shared" si="8"/>
        <v>0</v>
      </c>
      <c r="BI31" s="32">
        <f t="shared" si="9"/>
        <v>0</v>
      </c>
    </row>
    <row r="32" spans="1:61" s="12" customFormat="1" ht="12.95" customHeight="1" x14ac:dyDescent="0.15">
      <c r="A32" s="106"/>
      <c r="B32" s="110"/>
      <c r="C32" s="118"/>
      <c r="D32" s="112"/>
      <c r="E32" s="112"/>
      <c r="F32" s="112"/>
      <c r="G32" s="112"/>
      <c r="H32" s="112"/>
      <c r="I32" s="112"/>
      <c r="J32" s="114"/>
      <c r="K32" s="51"/>
      <c r="L32" s="45"/>
      <c r="M32" s="46"/>
      <c r="N32" s="47"/>
      <c r="O32" s="48"/>
      <c r="P32" s="101"/>
      <c r="Q32" s="45"/>
      <c r="R32" s="45"/>
      <c r="S32" s="46"/>
      <c r="T32" s="47"/>
      <c r="U32" s="48"/>
      <c r="V32" s="101"/>
      <c r="W32" s="45"/>
      <c r="X32" s="45"/>
      <c r="Y32" s="46"/>
      <c r="Z32" s="47"/>
      <c r="AA32" s="48"/>
      <c r="AB32" s="101"/>
      <c r="AC32" s="45"/>
      <c r="AD32" s="45"/>
      <c r="AE32" s="46"/>
      <c r="AF32" s="47"/>
      <c r="AG32" s="48"/>
      <c r="AH32" s="101"/>
      <c r="AI32" s="53"/>
      <c r="AJ32" s="46"/>
      <c r="AK32" s="46"/>
      <c r="AL32" s="47"/>
      <c r="AM32" s="48"/>
      <c r="AN32" s="101"/>
      <c r="AO32" s="140"/>
      <c r="AP32" s="152">
        <f>IF(J31=0,0,ROUNDDOWN(+AO31/+J31,2))</f>
        <v>0</v>
      </c>
      <c r="AQ32" s="147">
        <f>IF(AO31=0,0,IF(ROUNDDOWN(+P31/+AO31,3)&lt;0.01,ROUNDDOWN(+P31/+AO31,3),ROUNDDOWN(+P31/+AO31,2)))</f>
        <v>0</v>
      </c>
      <c r="AR32" s="149">
        <f>IF(AO31=0,0,IF(ROUNDDOWN(+V31/+AO31,3)&lt;0.01,ROUNDDOWN(+V31/+AO31,3),ROUNDDOWN(+V31/+AO31,2)))</f>
        <v>0</v>
      </c>
      <c r="AS32" s="149">
        <f>IF(AO31=0,0,IF(ROUNDDOWN(+AB31/+AO31,3)&lt;0.01,ROUNDDOWN(+AB31/+AO31,3),ROUNDDOWN(+AB31/+AO31,2)))</f>
        <v>0</v>
      </c>
      <c r="AT32" s="149">
        <f>IF(AO31=0,0,IF(ROUNDDOWN(+AH31/+AO31,3)&lt;0.01,ROUNDDOWN(+AH31/+AO31,3),ROUNDDOWN(+AH31/+AO31,2)))</f>
        <v>0</v>
      </c>
      <c r="AU32" s="163">
        <f>IF(AO31=0,0,IF(ROUNDDOWN(+AN31/+AO31,3)&lt;0.01,ROUNDDOWN(+AN31/+AO31,3),ROUNDDOWN(+AN31/+AO31,2)))</f>
        <v>0</v>
      </c>
      <c r="AV32" s="33"/>
      <c r="AW32" s="31"/>
      <c r="AY32" s="32">
        <f t="shared" si="0"/>
        <v>0</v>
      </c>
      <c r="AZ32" s="32">
        <f t="shared" si="1"/>
        <v>0</v>
      </c>
      <c r="BA32" s="32">
        <f t="shared" si="2"/>
        <v>0</v>
      </c>
      <c r="BB32" s="32">
        <f t="shared" si="3"/>
        <v>0</v>
      </c>
      <c r="BC32" s="32">
        <f t="shared" si="4"/>
        <v>0</v>
      </c>
      <c r="BE32" s="32">
        <f t="shared" si="5"/>
        <v>0</v>
      </c>
      <c r="BF32" s="32">
        <f t="shared" si="6"/>
        <v>0</v>
      </c>
      <c r="BG32" s="32">
        <f t="shared" si="7"/>
        <v>0</v>
      </c>
      <c r="BH32" s="32">
        <f t="shared" si="8"/>
        <v>0</v>
      </c>
      <c r="BI32" s="32">
        <f t="shared" si="9"/>
        <v>0</v>
      </c>
    </row>
    <row r="33" spans="1:61" s="12" customFormat="1" ht="12.95" customHeight="1" x14ac:dyDescent="0.15">
      <c r="A33" s="106"/>
      <c r="B33" s="110"/>
      <c r="C33" s="118"/>
      <c r="D33" s="112"/>
      <c r="E33" s="112"/>
      <c r="F33" s="112"/>
      <c r="G33" s="112"/>
      <c r="H33" s="112"/>
      <c r="I33" s="112"/>
      <c r="J33" s="116"/>
      <c r="K33" s="64"/>
      <c r="L33" s="65"/>
      <c r="M33" s="66"/>
      <c r="N33" s="67"/>
      <c r="O33" s="68"/>
      <c r="P33" s="104"/>
      <c r="Q33" s="65"/>
      <c r="R33" s="65"/>
      <c r="S33" s="66"/>
      <c r="T33" s="67"/>
      <c r="U33" s="68"/>
      <c r="V33" s="104"/>
      <c r="W33" s="65"/>
      <c r="X33" s="65"/>
      <c r="Y33" s="66"/>
      <c r="Z33" s="67"/>
      <c r="AA33" s="68"/>
      <c r="AB33" s="104"/>
      <c r="AC33" s="65"/>
      <c r="AD33" s="65"/>
      <c r="AE33" s="66"/>
      <c r="AF33" s="67"/>
      <c r="AG33" s="68"/>
      <c r="AH33" s="104"/>
      <c r="AI33" s="69"/>
      <c r="AJ33" s="66"/>
      <c r="AK33" s="66"/>
      <c r="AL33" s="67"/>
      <c r="AM33" s="68"/>
      <c r="AN33" s="104"/>
      <c r="AO33" s="141"/>
      <c r="AP33" s="174"/>
      <c r="AQ33" s="154"/>
      <c r="AR33" s="159"/>
      <c r="AS33" s="159"/>
      <c r="AT33" s="159"/>
      <c r="AU33" s="237"/>
      <c r="AV33" s="33"/>
      <c r="AW33" s="31"/>
      <c r="AY33" s="32">
        <f t="shared" si="0"/>
        <v>0</v>
      </c>
      <c r="AZ33" s="32">
        <f t="shared" si="1"/>
        <v>0</v>
      </c>
      <c r="BA33" s="32">
        <f t="shared" si="2"/>
        <v>0</v>
      </c>
      <c r="BB33" s="32">
        <f t="shared" si="3"/>
        <v>0</v>
      </c>
      <c r="BC33" s="32">
        <f t="shared" si="4"/>
        <v>0</v>
      </c>
      <c r="BE33" s="32">
        <f t="shared" si="5"/>
        <v>0</v>
      </c>
      <c r="BF33" s="32">
        <f t="shared" si="6"/>
        <v>0</v>
      </c>
      <c r="BG33" s="32">
        <f t="shared" si="7"/>
        <v>0</v>
      </c>
      <c r="BH33" s="32">
        <f t="shared" si="8"/>
        <v>0</v>
      </c>
      <c r="BI33" s="32">
        <f t="shared" si="9"/>
        <v>0</v>
      </c>
    </row>
    <row r="34" spans="1:61" s="12" customFormat="1" ht="12.95" customHeight="1" x14ac:dyDescent="0.15">
      <c r="A34" s="105"/>
      <c r="B34" s="109"/>
      <c r="C34" s="146"/>
      <c r="D34" s="124"/>
      <c r="E34" s="124"/>
      <c r="F34" s="124"/>
      <c r="G34" s="124"/>
      <c r="H34" s="124"/>
      <c r="I34" s="124"/>
      <c r="J34" s="170">
        <f>SUM(C34:I36)</f>
        <v>0</v>
      </c>
      <c r="K34" s="59"/>
      <c r="L34" s="60"/>
      <c r="M34" s="61"/>
      <c r="N34" s="62"/>
      <c r="O34" s="63"/>
      <c r="P34" s="107">
        <f>ROUNDDOWN(+AY34+AY35+AY36+AY37+AY38+AY39,2)</f>
        <v>0</v>
      </c>
      <c r="Q34" s="60"/>
      <c r="R34" s="60"/>
      <c r="S34" s="61"/>
      <c r="T34" s="62"/>
      <c r="U34" s="63"/>
      <c r="V34" s="107">
        <f>ROUNDDOWN(+AZ34+AZ35+AZ36+AZ37+AZ38+AZ39,2)</f>
        <v>0</v>
      </c>
      <c r="W34" s="60"/>
      <c r="X34" s="60"/>
      <c r="Y34" s="61"/>
      <c r="Z34" s="62"/>
      <c r="AA34" s="63"/>
      <c r="AB34" s="107">
        <f>ROUNDDOWN(+BA34+BA35+BA36+BA37+BA38+BA39,2)</f>
        <v>0</v>
      </c>
      <c r="AC34" s="60"/>
      <c r="AD34" s="60"/>
      <c r="AE34" s="61"/>
      <c r="AF34" s="62"/>
      <c r="AG34" s="63"/>
      <c r="AH34" s="107">
        <f>ROUNDDOWN(+BB34+BB35+BB36+BB37+BB38+BB39,2)</f>
        <v>0</v>
      </c>
      <c r="AI34" s="60"/>
      <c r="AJ34" s="60"/>
      <c r="AK34" s="61"/>
      <c r="AL34" s="62"/>
      <c r="AM34" s="63"/>
      <c r="AN34" s="142">
        <f>ROUNDDOWN(+BC34+BC35+BC36+BC37+BC38+BC39,2)</f>
        <v>0</v>
      </c>
      <c r="AO34" s="144">
        <f>+AN34+AH34+AB34+V34+P34</f>
        <v>0</v>
      </c>
      <c r="AP34" s="179">
        <f>IF(J34=0,0,ROUNDDOWN(+AO34/+J34,2))</f>
        <v>0</v>
      </c>
      <c r="AQ34" s="160">
        <f>IF(AO34=0,0,IF(ROUNDDOWN(+P34/+AO34,3)&lt;0.01,ROUNDDOWN(+P34/+AO34,3),ROUNDDOWN(+P34/+AO34,2)))</f>
        <v>0</v>
      </c>
      <c r="AR34" s="162">
        <f>IF(AO34=0,0,IF(ROUNDDOWN(+V34/+AO34,3)&lt;0.01,ROUNDDOWN(+V34/+AO34,3),ROUNDDOWN(+V34/+AO34,2)))</f>
        <v>0</v>
      </c>
      <c r="AS34" s="162">
        <f>IF(AO34=0,0,IF(ROUNDDOWN(+AB34/+AO34,3)&lt;0.01,ROUNDDOWN(+AB34/+AO34,3),ROUNDDOWN(+AB34/+AO34,2)))</f>
        <v>0</v>
      </c>
      <c r="AT34" s="162">
        <f>IF(AO34=0,0,IF(ROUNDDOWN(+AH34/+AO34,3)&lt;0.01,ROUNDDOWN(+AH34/+AO34,3),ROUNDDOWN(+AH34/+AO34,2)))</f>
        <v>0</v>
      </c>
      <c r="AU34" s="240">
        <f>IF(AO34=0,0,IF(ROUNDDOWN(+AN34/+AO34,3)&lt;0.01,ROUNDDOWN(+AN34/+AO34,3),ROUNDDOWN(+AN34/+AO34,2)))</f>
        <v>0</v>
      </c>
      <c r="AV34" s="30"/>
      <c r="AW34" s="31"/>
      <c r="AY34" s="32">
        <f t="shared" si="0"/>
        <v>0</v>
      </c>
      <c r="AZ34" s="32">
        <f t="shared" si="1"/>
        <v>0</v>
      </c>
      <c r="BA34" s="32">
        <f t="shared" si="2"/>
        <v>0</v>
      </c>
      <c r="BB34" s="32">
        <f t="shared" si="3"/>
        <v>0</v>
      </c>
      <c r="BC34" s="32">
        <f t="shared" si="4"/>
        <v>0</v>
      </c>
      <c r="BE34" s="32">
        <f t="shared" si="5"/>
        <v>0</v>
      </c>
      <c r="BF34" s="32">
        <f t="shared" si="6"/>
        <v>0</v>
      </c>
      <c r="BG34" s="32">
        <f t="shared" si="7"/>
        <v>0</v>
      </c>
      <c r="BH34" s="32">
        <f t="shared" si="8"/>
        <v>0</v>
      </c>
      <c r="BI34" s="32">
        <f t="shared" si="9"/>
        <v>0</v>
      </c>
    </row>
    <row r="35" spans="1:61" s="12" customFormat="1" ht="12.95" customHeight="1" x14ac:dyDescent="0.15">
      <c r="A35" s="106"/>
      <c r="B35" s="119"/>
      <c r="C35" s="133"/>
      <c r="D35" s="121"/>
      <c r="E35" s="121"/>
      <c r="F35" s="121"/>
      <c r="G35" s="227"/>
      <c r="H35" s="121"/>
      <c r="I35" s="121"/>
      <c r="J35" s="114"/>
      <c r="K35" s="51"/>
      <c r="L35" s="46"/>
      <c r="M35" s="46"/>
      <c r="N35" s="48"/>
      <c r="O35" s="48"/>
      <c r="P35" s="101"/>
      <c r="Q35" s="45"/>
      <c r="R35" s="45"/>
      <c r="S35" s="46"/>
      <c r="T35" s="48"/>
      <c r="U35" s="48"/>
      <c r="V35" s="101"/>
      <c r="W35" s="49"/>
      <c r="X35" s="49"/>
      <c r="Y35" s="50"/>
      <c r="Z35" s="48"/>
      <c r="AA35" s="48"/>
      <c r="AB35" s="101"/>
      <c r="AC35" s="49"/>
      <c r="AD35" s="49"/>
      <c r="AE35" s="50"/>
      <c r="AF35" s="48"/>
      <c r="AG35" s="48"/>
      <c r="AH35" s="101"/>
      <c r="AI35" s="50"/>
      <c r="AJ35" s="50"/>
      <c r="AK35" s="50"/>
      <c r="AL35" s="48"/>
      <c r="AM35" s="48"/>
      <c r="AN35" s="143"/>
      <c r="AO35" s="145"/>
      <c r="AP35" s="140"/>
      <c r="AQ35" s="161"/>
      <c r="AR35" s="150"/>
      <c r="AS35" s="150"/>
      <c r="AT35" s="150"/>
      <c r="AU35" s="164"/>
      <c r="AV35" s="33"/>
      <c r="AW35" s="31"/>
      <c r="AY35" s="32">
        <f t="shared" si="0"/>
        <v>0</v>
      </c>
      <c r="AZ35" s="32">
        <f t="shared" si="1"/>
        <v>0</v>
      </c>
      <c r="BA35" s="32">
        <f t="shared" si="2"/>
        <v>0</v>
      </c>
      <c r="BB35" s="32">
        <f t="shared" si="3"/>
        <v>0</v>
      </c>
      <c r="BC35" s="32">
        <f t="shared" si="4"/>
        <v>0</v>
      </c>
      <c r="BE35" s="32">
        <f t="shared" si="5"/>
        <v>0</v>
      </c>
      <c r="BF35" s="32">
        <f t="shared" si="6"/>
        <v>0</v>
      </c>
      <c r="BG35" s="32">
        <f t="shared" si="7"/>
        <v>0</v>
      </c>
      <c r="BH35" s="32">
        <f t="shared" si="8"/>
        <v>0</v>
      </c>
      <c r="BI35" s="32">
        <f t="shared" si="9"/>
        <v>0</v>
      </c>
    </row>
    <row r="36" spans="1:61" s="12" customFormat="1" ht="12.95" customHeight="1" x14ac:dyDescent="0.15">
      <c r="A36" s="106"/>
      <c r="B36" s="119"/>
      <c r="C36" s="133"/>
      <c r="D36" s="121"/>
      <c r="E36" s="121"/>
      <c r="F36" s="121"/>
      <c r="G36" s="227"/>
      <c r="H36" s="121"/>
      <c r="I36" s="121"/>
      <c r="J36" s="114"/>
      <c r="K36" s="51"/>
      <c r="L36" s="45"/>
      <c r="M36" s="46"/>
      <c r="N36" s="47"/>
      <c r="O36" s="48"/>
      <c r="P36" s="101"/>
      <c r="Q36" s="45"/>
      <c r="R36" s="45"/>
      <c r="S36" s="46"/>
      <c r="T36" s="47"/>
      <c r="U36" s="48"/>
      <c r="V36" s="101"/>
      <c r="W36" s="45"/>
      <c r="X36" s="45"/>
      <c r="Y36" s="46"/>
      <c r="Z36" s="47"/>
      <c r="AA36" s="48"/>
      <c r="AB36" s="101"/>
      <c r="AC36" s="45"/>
      <c r="AD36" s="45"/>
      <c r="AE36" s="46"/>
      <c r="AF36" s="47"/>
      <c r="AG36" s="48"/>
      <c r="AH36" s="101"/>
      <c r="AI36" s="50"/>
      <c r="AJ36" s="46"/>
      <c r="AK36" s="46"/>
      <c r="AL36" s="47"/>
      <c r="AM36" s="48"/>
      <c r="AN36" s="143"/>
      <c r="AO36" s="145"/>
      <c r="AP36" s="177">
        <f>IF(AP34-$AQ$4/100&lt;0,0,AP34-$AQ$4/100)</f>
        <v>0</v>
      </c>
      <c r="AQ36" s="155">
        <f>IF(OR(AQ34=100%,,AQ34&lt;2%),AQ34,IF(AQ34&lt;3%,1%,IF(AQ34-$AT$4/100&lt;0%,0,IF(AQ34-$AT$4/100=0.01,1%,AQ34-$AT$4/100))))</f>
        <v>0</v>
      </c>
      <c r="AR36" s="175">
        <f>IF(OR(AR34=100%,,AR34&lt;2%),AR34,IF(AR34&lt;3%,1%,IF(AR34-$AT$4/100&lt;0%,0,IF(AR34-$AT$4/100=0.01,1%,AR34-$AT$4/100))))</f>
        <v>0</v>
      </c>
      <c r="AS36" s="175">
        <f>IF(OR(AS34=100%,,AS34&lt;2%),AS34,IF(AS34&lt;3%,1%,IF(AS34-$AT$4/100&lt;0%,0,IF(AS34-$AT$4/100=0.01,1%,AS34-$AT$4/100))))</f>
        <v>0</v>
      </c>
      <c r="AT36" s="175">
        <f>IF(OR(AT34=100%,,AT34&lt;2%),AT34,IF(AT34&lt;3%,1%,IF(AT34-$AT$4/100&lt;0%,0,IF(AT34-$AT$4/100=0.01,1%,AT34-$AT$4/100))))</f>
        <v>0</v>
      </c>
      <c r="AU36" s="235">
        <f>IF(OR(AU34=100%,,AU34&lt;2%),AU34,IF(AU34&lt;3%,1%,IF(AU34-$AT$4/100&lt;0%,0,AU34-$AT$4/100)))</f>
        <v>0</v>
      </c>
      <c r="AV36" s="33"/>
      <c r="AW36" s="31"/>
      <c r="AY36" s="32">
        <f t="shared" si="0"/>
        <v>0</v>
      </c>
      <c r="AZ36" s="32">
        <f t="shared" si="1"/>
        <v>0</v>
      </c>
      <c r="BA36" s="32">
        <f t="shared" si="2"/>
        <v>0</v>
      </c>
      <c r="BB36" s="32">
        <f t="shared" si="3"/>
        <v>0</v>
      </c>
      <c r="BC36" s="32">
        <f t="shared" si="4"/>
        <v>0</v>
      </c>
      <c r="BE36" s="32">
        <f t="shared" si="5"/>
        <v>0</v>
      </c>
      <c r="BF36" s="32">
        <f t="shared" si="6"/>
        <v>0</v>
      </c>
      <c r="BG36" s="32">
        <f t="shared" si="7"/>
        <v>0</v>
      </c>
      <c r="BH36" s="32">
        <f t="shared" si="8"/>
        <v>0</v>
      </c>
      <c r="BI36" s="32">
        <f t="shared" si="9"/>
        <v>0</v>
      </c>
    </row>
    <row r="37" spans="1:61" s="12" customFormat="1" ht="12.95" customHeight="1" x14ac:dyDescent="0.15">
      <c r="A37" s="106"/>
      <c r="B37" s="119"/>
      <c r="C37" s="117"/>
      <c r="D37" s="111"/>
      <c r="E37" s="111"/>
      <c r="F37" s="111"/>
      <c r="G37" s="111"/>
      <c r="H37" s="111"/>
      <c r="I37" s="111"/>
      <c r="J37" s="115">
        <f>SUM(C37:I39)</f>
        <v>0</v>
      </c>
      <c r="K37" s="51"/>
      <c r="L37" s="45"/>
      <c r="M37" s="46"/>
      <c r="N37" s="47"/>
      <c r="O37" s="48"/>
      <c r="P37" s="100">
        <f>ROUNDDOWN(+BE34+BE35+BE36+BE37+BE38+BE39,2)</f>
        <v>0</v>
      </c>
      <c r="Q37" s="45"/>
      <c r="R37" s="45"/>
      <c r="S37" s="46"/>
      <c r="T37" s="47"/>
      <c r="U37" s="48"/>
      <c r="V37" s="100">
        <f>ROUNDDOWN(+BF34+BF35+BF36+BF37+BF38+BF39,2)</f>
        <v>0</v>
      </c>
      <c r="W37" s="45"/>
      <c r="X37" s="45"/>
      <c r="Y37" s="46"/>
      <c r="Z37" s="47"/>
      <c r="AA37" s="48"/>
      <c r="AB37" s="100">
        <f>ROUNDDOWN(+BG34+BG35+BG36+BG37+BG38+BG39,2)</f>
        <v>0</v>
      </c>
      <c r="AC37" s="45"/>
      <c r="AD37" s="45"/>
      <c r="AE37" s="46"/>
      <c r="AF37" s="47"/>
      <c r="AG37" s="48"/>
      <c r="AH37" s="100">
        <f>ROUNDDOWN(+BH34+BH35+BH36+BH37+BH38+BH39,2)</f>
        <v>0</v>
      </c>
      <c r="AI37" s="50"/>
      <c r="AJ37" s="46"/>
      <c r="AK37" s="46"/>
      <c r="AL37" s="47"/>
      <c r="AM37" s="48"/>
      <c r="AN37" s="100">
        <f>ROUNDDOWN(+BI34+BI35+BI36+BI37+BI38+BI39,2)</f>
        <v>0</v>
      </c>
      <c r="AO37" s="139">
        <f>+AN37+AH37+AB37+V37+P37</f>
        <v>0</v>
      </c>
      <c r="AP37" s="178"/>
      <c r="AQ37" s="156"/>
      <c r="AR37" s="176"/>
      <c r="AS37" s="176"/>
      <c r="AT37" s="176"/>
      <c r="AU37" s="236"/>
      <c r="AV37" s="30"/>
      <c r="AW37" s="31"/>
      <c r="AY37" s="32">
        <f t="shared" si="0"/>
        <v>0</v>
      </c>
      <c r="AZ37" s="32">
        <f t="shared" si="1"/>
        <v>0</v>
      </c>
      <c r="BA37" s="32">
        <f t="shared" si="2"/>
        <v>0</v>
      </c>
      <c r="BB37" s="32">
        <f t="shared" si="3"/>
        <v>0</v>
      </c>
      <c r="BC37" s="32">
        <f t="shared" si="4"/>
        <v>0</v>
      </c>
      <c r="BE37" s="32">
        <f t="shared" si="5"/>
        <v>0</v>
      </c>
      <c r="BF37" s="32">
        <f t="shared" si="6"/>
        <v>0</v>
      </c>
      <c r="BG37" s="32">
        <f t="shared" si="7"/>
        <v>0</v>
      </c>
      <c r="BH37" s="32">
        <f t="shared" si="8"/>
        <v>0</v>
      </c>
      <c r="BI37" s="32">
        <f t="shared" si="9"/>
        <v>0</v>
      </c>
    </row>
    <row r="38" spans="1:61" s="12" customFormat="1" ht="12.95" customHeight="1" x14ac:dyDescent="0.15">
      <c r="A38" s="106"/>
      <c r="B38" s="119"/>
      <c r="C38" s="118"/>
      <c r="D38" s="112"/>
      <c r="E38" s="112"/>
      <c r="F38" s="112"/>
      <c r="G38" s="112"/>
      <c r="H38" s="112"/>
      <c r="I38" s="112"/>
      <c r="J38" s="114"/>
      <c r="K38" s="51"/>
      <c r="L38" s="45"/>
      <c r="M38" s="46"/>
      <c r="N38" s="47"/>
      <c r="O38" s="48"/>
      <c r="P38" s="101"/>
      <c r="Q38" s="45"/>
      <c r="R38" s="45"/>
      <c r="S38" s="46"/>
      <c r="T38" s="47"/>
      <c r="U38" s="48"/>
      <c r="V38" s="101"/>
      <c r="W38" s="45"/>
      <c r="X38" s="45"/>
      <c r="Y38" s="46"/>
      <c r="Z38" s="47"/>
      <c r="AA38" s="48"/>
      <c r="AB38" s="101"/>
      <c r="AC38" s="45"/>
      <c r="AD38" s="45"/>
      <c r="AE38" s="46"/>
      <c r="AF38" s="47"/>
      <c r="AG38" s="48"/>
      <c r="AH38" s="101"/>
      <c r="AI38" s="53"/>
      <c r="AJ38" s="46"/>
      <c r="AK38" s="46"/>
      <c r="AL38" s="47"/>
      <c r="AM38" s="48"/>
      <c r="AN38" s="101"/>
      <c r="AO38" s="140"/>
      <c r="AP38" s="152">
        <f>IF(J37=0,0,ROUNDDOWN(+AO37/+J37,2))</f>
        <v>0</v>
      </c>
      <c r="AQ38" s="157">
        <f>IF(AO37=0,0,IF(ROUNDDOWN(+P37/+AO37,3)&lt;0.01,ROUNDDOWN(+P37/+AO37,3),ROUNDDOWN(+P37/+AO37,2)))</f>
        <v>0</v>
      </c>
      <c r="AR38" s="158">
        <f>IF(AO37=0,0,IF(ROUNDDOWN(+V37/+AO37,3)&lt;0.01,ROUNDDOWN(+V37/+AO37,3),ROUNDDOWN(+V37/+AO37,2)))</f>
        <v>0</v>
      </c>
      <c r="AS38" s="158">
        <f>IF(AO37=0,0,IF(ROUNDDOWN(+AB37/+AO37,3)&lt;0.01,ROUNDDOWN(+AB37/+AO37,3),ROUNDDOWN(+AB37/+AO37,2)))</f>
        <v>0</v>
      </c>
      <c r="AT38" s="158">
        <f>IF(AO37=0,0,IF(ROUNDDOWN(+AH37/+AO37,3)&lt;0.01,ROUNDDOWN(+AH37/+AO37,3),ROUNDDOWN(+AH37/+AO37,2)))</f>
        <v>0</v>
      </c>
      <c r="AU38" s="238">
        <f>IF(AO37=0,0,IF(ROUNDDOWN(+AN37/+AO37,3)&lt;0.01,ROUNDDOWN(+AN37/+AO37,3),ROUNDDOWN(+AN37/+AO37,2)))</f>
        <v>0</v>
      </c>
      <c r="AV38" s="33"/>
      <c r="AW38" s="31"/>
      <c r="AY38" s="32">
        <f t="shared" si="0"/>
        <v>0</v>
      </c>
      <c r="AZ38" s="32">
        <f t="shared" si="1"/>
        <v>0</v>
      </c>
      <c r="BA38" s="32">
        <f t="shared" si="2"/>
        <v>0</v>
      </c>
      <c r="BB38" s="32">
        <f t="shared" si="3"/>
        <v>0</v>
      </c>
      <c r="BC38" s="32">
        <f t="shared" si="4"/>
        <v>0</v>
      </c>
      <c r="BE38" s="32">
        <f t="shared" si="5"/>
        <v>0</v>
      </c>
      <c r="BF38" s="32">
        <f t="shared" si="6"/>
        <v>0</v>
      </c>
      <c r="BG38" s="32">
        <f t="shared" si="7"/>
        <v>0</v>
      </c>
      <c r="BH38" s="32">
        <f t="shared" si="8"/>
        <v>0</v>
      </c>
      <c r="BI38" s="32">
        <f t="shared" si="9"/>
        <v>0</v>
      </c>
    </row>
    <row r="39" spans="1:61" s="12" customFormat="1" ht="12.95" customHeight="1" x14ac:dyDescent="0.15">
      <c r="A39" s="106"/>
      <c r="B39" s="119"/>
      <c r="C39" s="128"/>
      <c r="D39" s="127"/>
      <c r="E39" s="127"/>
      <c r="F39" s="127"/>
      <c r="G39" s="127"/>
      <c r="H39" s="127"/>
      <c r="I39" s="127"/>
      <c r="J39" s="116"/>
      <c r="K39" s="64"/>
      <c r="L39" s="65"/>
      <c r="M39" s="66"/>
      <c r="N39" s="67"/>
      <c r="O39" s="68"/>
      <c r="P39" s="104"/>
      <c r="Q39" s="65"/>
      <c r="R39" s="65"/>
      <c r="S39" s="66"/>
      <c r="T39" s="67"/>
      <c r="U39" s="68"/>
      <c r="V39" s="104"/>
      <c r="W39" s="65"/>
      <c r="X39" s="65"/>
      <c r="Y39" s="66"/>
      <c r="Z39" s="67"/>
      <c r="AA39" s="68"/>
      <c r="AB39" s="104"/>
      <c r="AC39" s="65"/>
      <c r="AD39" s="65"/>
      <c r="AE39" s="66"/>
      <c r="AF39" s="67"/>
      <c r="AG39" s="68"/>
      <c r="AH39" s="104"/>
      <c r="AI39" s="69"/>
      <c r="AJ39" s="66"/>
      <c r="AK39" s="66"/>
      <c r="AL39" s="67"/>
      <c r="AM39" s="68"/>
      <c r="AN39" s="104"/>
      <c r="AO39" s="141"/>
      <c r="AP39" s="174"/>
      <c r="AQ39" s="154"/>
      <c r="AR39" s="159"/>
      <c r="AS39" s="159"/>
      <c r="AT39" s="159"/>
      <c r="AU39" s="237"/>
      <c r="AV39" s="33"/>
      <c r="AW39" s="31"/>
      <c r="AY39" s="32">
        <f t="shared" si="0"/>
        <v>0</v>
      </c>
      <c r="AZ39" s="32">
        <f t="shared" si="1"/>
        <v>0</v>
      </c>
      <c r="BA39" s="32">
        <f t="shared" si="2"/>
        <v>0</v>
      </c>
      <c r="BB39" s="32">
        <f t="shared" si="3"/>
        <v>0</v>
      </c>
      <c r="BC39" s="32">
        <f t="shared" si="4"/>
        <v>0</v>
      </c>
      <c r="BE39" s="32">
        <f t="shared" si="5"/>
        <v>0</v>
      </c>
      <c r="BF39" s="32">
        <f t="shared" si="6"/>
        <v>0</v>
      </c>
      <c r="BG39" s="32">
        <f t="shared" si="7"/>
        <v>0</v>
      </c>
      <c r="BH39" s="32">
        <f t="shared" si="8"/>
        <v>0</v>
      </c>
      <c r="BI39" s="32">
        <f t="shared" si="9"/>
        <v>0</v>
      </c>
    </row>
    <row r="40" spans="1:61" s="12" customFormat="1" ht="12.95" customHeight="1" x14ac:dyDescent="0.15">
      <c r="A40" s="130"/>
      <c r="B40" s="129"/>
      <c r="C40" s="132"/>
      <c r="D40" s="120"/>
      <c r="E40" s="120"/>
      <c r="F40" s="120"/>
      <c r="G40" s="120"/>
      <c r="H40" s="120"/>
      <c r="I40" s="120"/>
      <c r="J40" s="113">
        <f>SUM(C40:I42)</f>
        <v>0</v>
      </c>
      <c r="K40" s="51"/>
      <c r="L40" s="45"/>
      <c r="M40" s="46"/>
      <c r="N40" s="47"/>
      <c r="O40" s="48"/>
      <c r="P40" s="108">
        <f>ROUNDDOWN(+AY40+AY41+AY42+AY43+AY44+AY45,2)</f>
        <v>0</v>
      </c>
      <c r="Q40" s="45"/>
      <c r="R40" s="45"/>
      <c r="S40" s="46"/>
      <c r="T40" s="47"/>
      <c r="U40" s="48"/>
      <c r="V40" s="108">
        <f>ROUNDDOWN(+AZ40+AZ41+AZ42+AZ43+AZ44+AZ45,2)</f>
        <v>0</v>
      </c>
      <c r="W40" s="45"/>
      <c r="X40" s="45"/>
      <c r="Y40" s="46"/>
      <c r="Z40" s="47"/>
      <c r="AA40" s="48"/>
      <c r="AB40" s="108">
        <f>ROUNDDOWN(+BA40+BA41+BA42+BA43+BA44+BA45,2)</f>
        <v>0</v>
      </c>
      <c r="AC40" s="45"/>
      <c r="AD40" s="45"/>
      <c r="AE40" s="46"/>
      <c r="AF40" s="47"/>
      <c r="AG40" s="48"/>
      <c r="AH40" s="108">
        <f>ROUNDDOWN(+BB40+BB41+BB42+BB43+BB44+BB45,2)</f>
        <v>0</v>
      </c>
      <c r="AI40" s="45"/>
      <c r="AJ40" s="45"/>
      <c r="AK40" s="46"/>
      <c r="AL40" s="47"/>
      <c r="AM40" s="48"/>
      <c r="AN40" s="241">
        <f>ROUNDDOWN(+BC40+BC41+BC42+BC43+BC44+BC45,2)</f>
        <v>0</v>
      </c>
      <c r="AO40" s="145">
        <f>+AN40+AH40+AB40+V40+P40</f>
        <v>0</v>
      </c>
      <c r="AP40" s="234">
        <f>IF(J40=0,0,ROUNDDOWN(+AO40/+J40,2))</f>
        <v>0</v>
      </c>
      <c r="AQ40" s="147">
        <f>IF(AO40=0,0,IF(ROUNDDOWN(+P40/+AO40,3)&lt;0.01,ROUNDDOWN(+P40/+AO40,3),ROUNDDOWN(+P40/+AO40,2)))</f>
        <v>0</v>
      </c>
      <c r="AR40" s="149">
        <f>IF(AO40=0,0,IF(ROUNDDOWN(+V40/+AO40,3)&lt;0.01,ROUNDDOWN(+V40/+AO40,3),ROUNDDOWN(+V40/+AO40,2)))</f>
        <v>0</v>
      </c>
      <c r="AS40" s="149">
        <f>IF(AO40=0,0,IF(ROUNDDOWN(+AB40/+AO40,3)&lt;0.01,ROUNDDOWN(+AB40/+AO40,3),ROUNDDOWN(+AB40/+AO40,2)))</f>
        <v>0</v>
      </c>
      <c r="AT40" s="149">
        <f>IF(AO40=0,0,IF(ROUNDDOWN(+AH40/+AO40,3)&lt;0.01,ROUNDDOWN(+AH40/+AO40,3),ROUNDDOWN(+AH40/+AO40,2)))</f>
        <v>0</v>
      </c>
      <c r="AU40" s="163">
        <f>IF(AO40=0,0,IF(ROUNDDOWN(+AN40/+AO40,3)&lt;0.01,ROUNDDOWN(+AN40/+AO40,3),ROUNDDOWN(+AN40/+AO40,2)))</f>
        <v>0</v>
      </c>
      <c r="AV40" s="30"/>
      <c r="AW40" s="31"/>
      <c r="AY40" s="32">
        <f t="shared" si="0"/>
        <v>0</v>
      </c>
      <c r="AZ40" s="32">
        <f t="shared" si="1"/>
        <v>0</v>
      </c>
      <c r="BA40" s="32">
        <f t="shared" si="2"/>
        <v>0</v>
      </c>
      <c r="BB40" s="32">
        <f t="shared" si="3"/>
        <v>0</v>
      </c>
      <c r="BC40" s="32">
        <f t="shared" si="4"/>
        <v>0</v>
      </c>
      <c r="BE40" s="32">
        <f t="shared" si="5"/>
        <v>0</v>
      </c>
      <c r="BF40" s="32">
        <f t="shared" si="6"/>
        <v>0</v>
      </c>
      <c r="BG40" s="32">
        <f t="shared" si="7"/>
        <v>0</v>
      </c>
      <c r="BH40" s="32">
        <f t="shared" si="8"/>
        <v>0</v>
      </c>
      <c r="BI40" s="32">
        <f t="shared" si="9"/>
        <v>0</v>
      </c>
    </row>
    <row r="41" spans="1:61" s="12" customFormat="1" ht="12.95" customHeight="1" x14ac:dyDescent="0.15">
      <c r="A41" s="106"/>
      <c r="B41" s="110"/>
      <c r="C41" s="133"/>
      <c r="D41" s="121"/>
      <c r="E41" s="121"/>
      <c r="F41" s="121"/>
      <c r="G41" s="227"/>
      <c r="H41" s="121"/>
      <c r="I41" s="121"/>
      <c r="J41" s="114"/>
      <c r="K41" s="51"/>
      <c r="L41" s="46"/>
      <c r="M41" s="46"/>
      <c r="N41" s="48"/>
      <c r="O41" s="48"/>
      <c r="P41" s="101"/>
      <c r="Q41" s="45"/>
      <c r="R41" s="45"/>
      <c r="S41" s="46"/>
      <c r="T41" s="48"/>
      <c r="U41" s="48"/>
      <c r="V41" s="101"/>
      <c r="W41" s="49"/>
      <c r="X41" s="49"/>
      <c r="Y41" s="50"/>
      <c r="Z41" s="48"/>
      <c r="AA41" s="48"/>
      <c r="AB41" s="101"/>
      <c r="AC41" s="49"/>
      <c r="AD41" s="49"/>
      <c r="AE41" s="50"/>
      <c r="AF41" s="48"/>
      <c r="AG41" s="48"/>
      <c r="AH41" s="101"/>
      <c r="AI41" s="50"/>
      <c r="AJ41" s="50"/>
      <c r="AK41" s="50"/>
      <c r="AL41" s="48"/>
      <c r="AM41" s="48"/>
      <c r="AN41" s="143"/>
      <c r="AO41" s="145"/>
      <c r="AP41" s="140"/>
      <c r="AQ41" s="161"/>
      <c r="AR41" s="150"/>
      <c r="AS41" s="150"/>
      <c r="AT41" s="150"/>
      <c r="AU41" s="164"/>
      <c r="AV41" s="33"/>
      <c r="AW41" s="31"/>
      <c r="AY41" s="32">
        <f t="shared" si="0"/>
        <v>0</v>
      </c>
      <c r="AZ41" s="32">
        <f t="shared" si="1"/>
        <v>0</v>
      </c>
      <c r="BA41" s="32">
        <f t="shared" si="2"/>
        <v>0</v>
      </c>
      <c r="BB41" s="32">
        <f t="shared" si="3"/>
        <v>0</v>
      </c>
      <c r="BC41" s="32">
        <f t="shared" si="4"/>
        <v>0</v>
      </c>
      <c r="BE41" s="32">
        <f t="shared" si="5"/>
        <v>0</v>
      </c>
      <c r="BF41" s="32">
        <f t="shared" si="6"/>
        <v>0</v>
      </c>
      <c r="BG41" s="32">
        <f t="shared" si="7"/>
        <v>0</v>
      </c>
      <c r="BH41" s="32">
        <f t="shared" si="8"/>
        <v>0</v>
      </c>
      <c r="BI41" s="32">
        <f t="shared" si="9"/>
        <v>0</v>
      </c>
    </row>
    <row r="42" spans="1:61" s="12" customFormat="1" ht="12.95" customHeight="1" x14ac:dyDescent="0.15">
      <c r="A42" s="106"/>
      <c r="B42" s="110"/>
      <c r="C42" s="133"/>
      <c r="D42" s="121"/>
      <c r="E42" s="121"/>
      <c r="F42" s="121"/>
      <c r="G42" s="227"/>
      <c r="H42" s="121"/>
      <c r="I42" s="121"/>
      <c r="J42" s="114"/>
      <c r="K42" s="51"/>
      <c r="L42" s="45"/>
      <c r="M42" s="46"/>
      <c r="N42" s="47"/>
      <c r="O42" s="48"/>
      <c r="P42" s="101"/>
      <c r="Q42" s="45"/>
      <c r="R42" s="45"/>
      <c r="S42" s="46"/>
      <c r="T42" s="47"/>
      <c r="U42" s="48"/>
      <c r="V42" s="101"/>
      <c r="W42" s="45"/>
      <c r="X42" s="45"/>
      <c r="Y42" s="46"/>
      <c r="Z42" s="47"/>
      <c r="AA42" s="48"/>
      <c r="AB42" s="101"/>
      <c r="AC42" s="45"/>
      <c r="AD42" s="45"/>
      <c r="AE42" s="46"/>
      <c r="AF42" s="47"/>
      <c r="AG42" s="48"/>
      <c r="AH42" s="101"/>
      <c r="AI42" s="50"/>
      <c r="AJ42" s="46"/>
      <c r="AK42" s="46"/>
      <c r="AL42" s="47"/>
      <c r="AM42" s="48"/>
      <c r="AN42" s="143"/>
      <c r="AO42" s="145"/>
      <c r="AP42" s="177">
        <f>IF(AP40-$AQ$4/100&lt;0,0,AP40-$AQ$4/100)</f>
        <v>0</v>
      </c>
      <c r="AQ42" s="155">
        <f>IF(OR(AQ40=100%,,AQ40&lt;2%),AQ40,IF(AQ40&lt;3%,1%,IF(AQ40-$AT$4/100&lt;0%,0,IF(AQ40-$AT$4/100=0.01,1%,AQ40-$AT$4/100))))</f>
        <v>0</v>
      </c>
      <c r="AR42" s="175">
        <f>IF(OR(AR40=100%,,AR40&lt;2%),AR40,IF(AR40&lt;3%,1%,IF(AR40-$AT$4/100&lt;0%,0,IF(AR40-$AT$4/100=0.01,1%,AR40-$AT$4/100))))</f>
        <v>0</v>
      </c>
      <c r="AS42" s="175">
        <f>IF(OR(AS40=100%,,AS40&lt;2%),AS40,IF(AS40&lt;3%,1%,IF(AS40-$AT$4/100&lt;0%,0,IF(AS40-$AT$4/100=0.01,1%,AS40-$AT$4/100))))</f>
        <v>0</v>
      </c>
      <c r="AT42" s="175">
        <f>IF(OR(AT40=100%,,AT40&lt;2%),AT40,IF(AT40&lt;3%,1%,IF(AT40-$AT$4/100&lt;0%,0,IF(AT40-$AT$4/100=0.01,1%,AT40-$AT$4/100))))</f>
        <v>0</v>
      </c>
      <c r="AU42" s="235">
        <f>IF(OR(AU40=100%,,AU40&lt;2%),AU40,IF(AU40&lt;3%,1%,IF(AU40-$AT$4/100&lt;0%,0,AU40-$AT$4/100)))</f>
        <v>0</v>
      </c>
      <c r="AV42" s="33"/>
      <c r="AW42" s="31"/>
      <c r="AY42" s="32">
        <f t="shared" si="0"/>
        <v>0</v>
      </c>
      <c r="AZ42" s="32">
        <f t="shared" si="1"/>
        <v>0</v>
      </c>
      <c r="BA42" s="32">
        <f t="shared" si="2"/>
        <v>0</v>
      </c>
      <c r="BB42" s="32">
        <f t="shared" si="3"/>
        <v>0</v>
      </c>
      <c r="BC42" s="32">
        <f t="shared" si="4"/>
        <v>0</v>
      </c>
      <c r="BE42" s="32">
        <f t="shared" si="5"/>
        <v>0</v>
      </c>
      <c r="BF42" s="32">
        <f t="shared" si="6"/>
        <v>0</v>
      </c>
      <c r="BG42" s="32">
        <f t="shared" si="7"/>
        <v>0</v>
      </c>
      <c r="BH42" s="32">
        <f t="shared" si="8"/>
        <v>0</v>
      </c>
      <c r="BI42" s="32">
        <f t="shared" si="9"/>
        <v>0</v>
      </c>
    </row>
    <row r="43" spans="1:61" s="12" customFormat="1" ht="12.95" customHeight="1" x14ac:dyDescent="0.15">
      <c r="A43" s="106"/>
      <c r="B43" s="110"/>
      <c r="C43" s="117"/>
      <c r="D43" s="111"/>
      <c r="E43" s="111"/>
      <c r="F43" s="111"/>
      <c r="G43" s="111"/>
      <c r="H43" s="111"/>
      <c r="I43" s="111"/>
      <c r="J43" s="115">
        <f>SUM(C43:I45)</f>
        <v>0</v>
      </c>
      <c r="K43" s="51"/>
      <c r="L43" s="45"/>
      <c r="M43" s="46"/>
      <c r="N43" s="47"/>
      <c r="O43" s="48"/>
      <c r="P43" s="100">
        <f>ROUNDDOWN(+BE40+BE41+BE42+BE43+BE44+BE45,2)</f>
        <v>0</v>
      </c>
      <c r="Q43" s="45"/>
      <c r="R43" s="45"/>
      <c r="S43" s="46"/>
      <c r="T43" s="47"/>
      <c r="U43" s="48"/>
      <c r="V43" s="100">
        <f>ROUNDDOWN(+BF40+BF41+BF42+BF43+BF44+BF45,2)</f>
        <v>0</v>
      </c>
      <c r="W43" s="45"/>
      <c r="X43" s="45"/>
      <c r="Y43" s="46"/>
      <c r="Z43" s="47"/>
      <c r="AA43" s="48"/>
      <c r="AB43" s="100">
        <f>ROUNDDOWN(+BG40+BG41+BG42+BG43+BG44+BG45,2)</f>
        <v>0</v>
      </c>
      <c r="AC43" s="45"/>
      <c r="AD43" s="45"/>
      <c r="AE43" s="46"/>
      <c r="AF43" s="47"/>
      <c r="AG43" s="48"/>
      <c r="AH43" s="100">
        <f>ROUNDDOWN(+BH40+BH41+BH42+BH43+BH44+BH45,2)</f>
        <v>0</v>
      </c>
      <c r="AI43" s="50"/>
      <c r="AJ43" s="46"/>
      <c r="AK43" s="46"/>
      <c r="AL43" s="47"/>
      <c r="AM43" s="48"/>
      <c r="AN43" s="100">
        <f>ROUNDDOWN(+BI40+BI41+BI42+BI43+BI44+BI45,2)</f>
        <v>0</v>
      </c>
      <c r="AO43" s="139">
        <f>+AN43+AH43+AB43+V43+P43</f>
        <v>0</v>
      </c>
      <c r="AP43" s="178"/>
      <c r="AQ43" s="156"/>
      <c r="AR43" s="176"/>
      <c r="AS43" s="176"/>
      <c r="AT43" s="176"/>
      <c r="AU43" s="236"/>
      <c r="AV43" s="30"/>
      <c r="AW43" s="31"/>
      <c r="AY43" s="32">
        <f t="shared" si="0"/>
        <v>0</v>
      </c>
      <c r="AZ43" s="32">
        <f t="shared" si="1"/>
        <v>0</v>
      </c>
      <c r="BA43" s="32">
        <f t="shared" si="2"/>
        <v>0</v>
      </c>
      <c r="BB43" s="32">
        <f t="shared" si="3"/>
        <v>0</v>
      </c>
      <c r="BC43" s="32">
        <f t="shared" si="4"/>
        <v>0</v>
      </c>
      <c r="BE43" s="32">
        <f t="shared" si="5"/>
        <v>0</v>
      </c>
      <c r="BF43" s="32">
        <f t="shared" si="6"/>
        <v>0</v>
      </c>
      <c r="BG43" s="32">
        <f t="shared" si="7"/>
        <v>0</v>
      </c>
      <c r="BH43" s="32">
        <f t="shared" si="8"/>
        <v>0</v>
      </c>
      <c r="BI43" s="32">
        <f t="shared" si="9"/>
        <v>0</v>
      </c>
    </row>
    <row r="44" spans="1:61" s="12" customFormat="1" ht="12.95" customHeight="1" x14ac:dyDescent="0.15">
      <c r="A44" s="106"/>
      <c r="B44" s="110"/>
      <c r="C44" s="118"/>
      <c r="D44" s="112"/>
      <c r="E44" s="112"/>
      <c r="F44" s="112"/>
      <c r="G44" s="112"/>
      <c r="H44" s="112"/>
      <c r="I44" s="112"/>
      <c r="J44" s="114"/>
      <c r="K44" s="51"/>
      <c r="L44" s="45"/>
      <c r="M44" s="46"/>
      <c r="N44" s="47"/>
      <c r="O44" s="48"/>
      <c r="P44" s="101"/>
      <c r="Q44" s="45"/>
      <c r="R44" s="45"/>
      <c r="S44" s="46"/>
      <c r="T44" s="47"/>
      <c r="U44" s="48"/>
      <c r="V44" s="101"/>
      <c r="W44" s="45"/>
      <c r="X44" s="45"/>
      <c r="Y44" s="46"/>
      <c r="Z44" s="47"/>
      <c r="AA44" s="48"/>
      <c r="AB44" s="101"/>
      <c r="AC44" s="45"/>
      <c r="AD44" s="45"/>
      <c r="AE44" s="46"/>
      <c r="AF44" s="47"/>
      <c r="AG44" s="48"/>
      <c r="AH44" s="101"/>
      <c r="AI44" s="53"/>
      <c r="AJ44" s="46"/>
      <c r="AK44" s="46"/>
      <c r="AL44" s="47"/>
      <c r="AM44" s="48"/>
      <c r="AN44" s="101"/>
      <c r="AO44" s="140"/>
      <c r="AP44" s="152">
        <f>IF(J43=0,0,ROUNDDOWN(+AO43/+J43,2))</f>
        <v>0</v>
      </c>
      <c r="AQ44" s="147">
        <f>IF(AO43=0,0,IF(ROUNDDOWN(+P43/+AO43,3)&lt;0.01,ROUNDDOWN(+P43/+AO43,3),ROUNDDOWN(+P43/+AO43,2)))</f>
        <v>0</v>
      </c>
      <c r="AR44" s="149">
        <f>IF(AO43=0,0,IF(ROUNDDOWN(+V43/+AO43,3)&lt;0.01,ROUNDDOWN(+V43/+AO43,3),ROUNDDOWN(+V43/+AO43,2)))</f>
        <v>0</v>
      </c>
      <c r="AS44" s="149">
        <f>IF(AO43=0,0,IF(ROUNDDOWN(+AB43/+AO43,3)&lt;0.01,ROUNDDOWN(+AB43/+AO43,3),ROUNDDOWN(+AB43/+AO43,2)))</f>
        <v>0</v>
      </c>
      <c r="AT44" s="149">
        <f>IF(AO43=0,0,IF(ROUNDDOWN(+AH43/+AO43,3)&lt;0.01,ROUNDDOWN(+AH43/+AO43,3),ROUNDDOWN(+AH43/+AO43,2)))</f>
        <v>0</v>
      </c>
      <c r="AU44" s="163">
        <f>IF(AO43=0,0,IF(ROUNDDOWN(+AN43/+AO43,3)&lt;0.01,ROUNDDOWN(+AN43/+AO43,3),ROUNDDOWN(+AN43/+AO43,2)))</f>
        <v>0</v>
      </c>
      <c r="AV44" s="33"/>
      <c r="AW44" s="31"/>
      <c r="AY44" s="32">
        <f t="shared" si="0"/>
        <v>0</v>
      </c>
      <c r="AZ44" s="32">
        <f t="shared" si="1"/>
        <v>0</v>
      </c>
      <c r="BA44" s="32">
        <f t="shared" si="2"/>
        <v>0</v>
      </c>
      <c r="BB44" s="32">
        <f t="shared" si="3"/>
        <v>0</v>
      </c>
      <c r="BC44" s="32">
        <f t="shared" si="4"/>
        <v>0</v>
      </c>
      <c r="BE44" s="32">
        <f t="shared" si="5"/>
        <v>0</v>
      </c>
      <c r="BF44" s="32">
        <f t="shared" si="6"/>
        <v>0</v>
      </c>
      <c r="BG44" s="32">
        <f t="shared" si="7"/>
        <v>0</v>
      </c>
      <c r="BH44" s="32">
        <f t="shared" si="8"/>
        <v>0</v>
      </c>
      <c r="BI44" s="32">
        <f t="shared" si="9"/>
        <v>0</v>
      </c>
    </row>
    <row r="45" spans="1:61" s="12" customFormat="1" ht="12.95" customHeight="1" x14ac:dyDescent="0.15">
      <c r="A45" s="131"/>
      <c r="B45" s="110"/>
      <c r="C45" s="118"/>
      <c r="D45" s="112"/>
      <c r="E45" s="112"/>
      <c r="F45" s="112"/>
      <c r="G45" s="112"/>
      <c r="H45" s="112"/>
      <c r="I45" s="112"/>
      <c r="J45" s="114"/>
      <c r="K45" s="54"/>
      <c r="L45" s="55"/>
      <c r="M45" s="56"/>
      <c r="N45" s="57"/>
      <c r="O45" s="52"/>
      <c r="P45" s="101"/>
      <c r="Q45" s="55"/>
      <c r="R45" s="55"/>
      <c r="S45" s="56"/>
      <c r="T45" s="57"/>
      <c r="U45" s="52"/>
      <c r="V45" s="101"/>
      <c r="W45" s="55"/>
      <c r="X45" s="55"/>
      <c r="Y45" s="56"/>
      <c r="Z45" s="57"/>
      <c r="AA45" s="52"/>
      <c r="AB45" s="101"/>
      <c r="AC45" s="55"/>
      <c r="AD45" s="55"/>
      <c r="AE45" s="56"/>
      <c r="AF45" s="57"/>
      <c r="AG45" s="52"/>
      <c r="AH45" s="101"/>
      <c r="AI45" s="58"/>
      <c r="AJ45" s="56"/>
      <c r="AK45" s="56"/>
      <c r="AL45" s="57"/>
      <c r="AM45" s="52"/>
      <c r="AN45" s="101"/>
      <c r="AO45" s="140"/>
      <c r="AP45" s="153"/>
      <c r="AQ45" s="154"/>
      <c r="AR45" s="159"/>
      <c r="AS45" s="159"/>
      <c r="AT45" s="159"/>
      <c r="AU45" s="237"/>
      <c r="AV45" s="33"/>
      <c r="AW45" s="31"/>
      <c r="AY45" s="32">
        <f t="shared" si="0"/>
        <v>0</v>
      </c>
      <c r="AZ45" s="32">
        <f t="shared" si="1"/>
        <v>0</v>
      </c>
      <c r="BA45" s="32">
        <f t="shared" si="2"/>
        <v>0</v>
      </c>
      <c r="BB45" s="32">
        <f t="shared" si="3"/>
        <v>0</v>
      </c>
      <c r="BC45" s="32">
        <f t="shared" si="4"/>
        <v>0</v>
      </c>
      <c r="BE45" s="32">
        <f t="shared" si="5"/>
        <v>0</v>
      </c>
      <c r="BF45" s="32">
        <f t="shared" si="6"/>
        <v>0</v>
      </c>
      <c r="BG45" s="32">
        <f t="shared" si="7"/>
        <v>0</v>
      </c>
      <c r="BH45" s="32">
        <f t="shared" si="8"/>
        <v>0</v>
      </c>
      <c r="BI45" s="32">
        <f t="shared" si="9"/>
        <v>0</v>
      </c>
    </row>
    <row r="46" spans="1:61" s="12" customFormat="1" ht="12.95" customHeight="1" x14ac:dyDescent="0.15">
      <c r="A46" s="105"/>
      <c r="B46" s="109"/>
      <c r="C46" s="134"/>
      <c r="D46" s="124"/>
      <c r="E46" s="124"/>
      <c r="F46" s="124"/>
      <c r="G46" s="124"/>
      <c r="H46" s="124"/>
      <c r="I46" s="136"/>
      <c r="J46" s="170">
        <f>SUM(C46:I48)</f>
        <v>0</v>
      </c>
      <c r="K46" s="59"/>
      <c r="L46" s="60"/>
      <c r="M46" s="61"/>
      <c r="N46" s="62"/>
      <c r="O46" s="63"/>
      <c r="P46" s="107">
        <f>ROUNDDOWN(+AY46+AY47+AY48+AY49+AY50+AY51,2)</f>
        <v>0</v>
      </c>
      <c r="Q46" s="60"/>
      <c r="R46" s="60"/>
      <c r="S46" s="61"/>
      <c r="T46" s="62"/>
      <c r="U46" s="63"/>
      <c r="V46" s="107">
        <f>ROUNDDOWN(+AZ46+AZ47+AZ48+AZ49+AZ50+AZ51,2)</f>
        <v>0</v>
      </c>
      <c r="W46" s="60"/>
      <c r="X46" s="60"/>
      <c r="Y46" s="61"/>
      <c r="Z46" s="62"/>
      <c r="AA46" s="63"/>
      <c r="AB46" s="107">
        <f>ROUNDDOWN(+BA46+BA47+BA48+BA49+BA50+BA51,2)</f>
        <v>0</v>
      </c>
      <c r="AC46" s="60"/>
      <c r="AD46" s="60"/>
      <c r="AE46" s="61"/>
      <c r="AF46" s="62"/>
      <c r="AG46" s="63"/>
      <c r="AH46" s="107">
        <f>ROUNDDOWN(+BB46+BB47+BB48+BB49+BB50+BB51,2)</f>
        <v>0</v>
      </c>
      <c r="AI46" s="60"/>
      <c r="AJ46" s="60"/>
      <c r="AK46" s="61"/>
      <c r="AL46" s="62"/>
      <c r="AM46" s="63"/>
      <c r="AN46" s="142">
        <f>ROUNDDOWN(+BC46+BC47+BC48+BC49+BC50+BC51,2)</f>
        <v>0</v>
      </c>
      <c r="AO46" s="144">
        <f>+AN46+AH46+AB46+V46+P46</f>
        <v>0</v>
      </c>
      <c r="AP46" s="179">
        <f>IF(J46=0,0,ROUNDDOWN(+AO46/+J46,2))</f>
        <v>0</v>
      </c>
      <c r="AQ46" s="160">
        <f>IF(AO46=0,0,IF(ROUNDDOWN(+P46/+AO46,3)&lt;0.01,ROUNDDOWN(+P46/+AO46,3),ROUNDDOWN(+P46/+AO46,2)))</f>
        <v>0</v>
      </c>
      <c r="AR46" s="162">
        <f>IF(AO46=0,0,IF(ROUNDDOWN(+V46/+AO46,3)&lt;0.01,ROUNDDOWN(+V46/+AO46,3),ROUNDDOWN(+V46/+AO46,2)))</f>
        <v>0</v>
      </c>
      <c r="AS46" s="162">
        <f>IF(AO46=0,0,IF(ROUNDDOWN(+AB46/+AO46,3)&lt;0.01,ROUNDDOWN(+AB46/+AO46,3),ROUNDDOWN(+AB46/+AO46,2)))</f>
        <v>0</v>
      </c>
      <c r="AT46" s="162">
        <f>IF(AO46=0,0,IF(ROUNDDOWN(+AH46/+AO46,3)&lt;0.01,ROUNDDOWN(+AH46/+AO46,3),ROUNDDOWN(+AH46/+AO46,2)))</f>
        <v>0</v>
      </c>
      <c r="AU46" s="240">
        <f>IF(AO46=0,0,IF(ROUNDDOWN(+AN46/+AO46,3)&lt;0.01,ROUNDDOWN(+AN46/+AO46,3),ROUNDDOWN(+AN46/+AO46,2)))</f>
        <v>0</v>
      </c>
      <c r="AV46" s="30"/>
      <c r="AW46" s="31"/>
      <c r="AY46" s="32">
        <f t="shared" si="0"/>
        <v>0</v>
      </c>
      <c r="AZ46" s="32">
        <f t="shared" si="1"/>
        <v>0</v>
      </c>
      <c r="BA46" s="32">
        <f t="shared" si="2"/>
        <v>0</v>
      </c>
      <c r="BB46" s="32">
        <f t="shared" si="3"/>
        <v>0</v>
      </c>
      <c r="BC46" s="32">
        <f t="shared" si="4"/>
        <v>0</v>
      </c>
      <c r="BE46" s="32">
        <f t="shared" si="5"/>
        <v>0</v>
      </c>
      <c r="BF46" s="32">
        <f t="shared" si="6"/>
        <v>0</v>
      </c>
      <c r="BG46" s="32">
        <f t="shared" si="7"/>
        <v>0</v>
      </c>
      <c r="BH46" s="32">
        <f t="shared" si="8"/>
        <v>0</v>
      </c>
      <c r="BI46" s="32">
        <f t="shared" si="9"/>
        <v>0</v>
      </c>
    </row>
    <row r="47" spans="1:61" s="12" customFormat="1" ht="12.95" customHeight="1" x14ac:dyDescent="0.15">
      <c r="A47" s="106"/>
      <c r="B47" s="119"/>
      <c r="C47" s="135"/>
      <c r="D47" s="121"/>
      <c r="E47" s="121"/>
      <c r="F47" s="121"/>
      <c r="G47" s="227"/>
      <c r="H47" s="121"/>
      <c r="I47" s="137"/>
      <c r="J47" s="114"/>
      <c r="K47" s="51"/>
      <c r="L47" s="46"/>
      <c r="M47" s="46"/>
      <c r="N47" s="48"/>
      <c r="O47" s="48"/>
      <c r="P47" s="101"/>
      <c r="Q47" s="45"/>
      <c r="R47" s="45"/>
      <c r="S47" s="46"/>
      <c r="T47" s="48"/>
      <c r="U47" s="48"/>
      <c r="V47" s="101"/>
      <c r="W47" s="49"/>
      <c r="X47" s="49"/>
      <c r="Y47" s="50"/>
      <c r="Z47" s="48"/>
      <c r="AA47" s="48"/>
      <c r="AB47" s="101"/>
      <c r="AC47" s="49"/>
      <c r="AD47" s="49"/>
      <c r="AE47" s="50"/>
      <c r="AF47" s="48"/>
      <c r="AG47" s="48"/>
      <c r="AH47" s="101"/>
      <c r="AI47" s="50"/>
      <c r="AJ47" s="50"/>
      <c r="AK47" s="50"/>
      <c r="AL47" s="48"/>
      <c r="AM47" s="48"/>
      <c r="AN47" s="143"/>
      <c r="AO47" s="145"/>
      <c r="AP47" s="140"/>
      <c r="AQ47" s="161"/>
      <c r="AR47" s="150"/>
      <c r="AS47" s="150"/>
      <c r="AT47" s="150"/>
      <c r="AU47" s="164"/>
      <c r="AV47" s="33"/>
      <c r="AW47" s="31"/>
      <c r="AY47" s="32">
        <f t="shared" si="0"/>
        <v>0</v>
      </c>
      <c r="AZ47" s="32">
        <f t="shared" si="1"/>
        <v>0</v>
      </c>
      <c r="BA47" s="32">
        <f t="shared" si="2"/>
        <v>0</v>
      </c>
      <c r="BB47" s="32">
        <f t="shared" si="3"/>
        <v>0</v>
      </c>
      <c r="BC47" s="32">
        <f t="shared" si="4"/>
        <v>0</v>
      </c>
      <c r="BE47" s="32">
        <f t="shared" si="5"/>
        <v>0</v>
      </c>
      <c r="BF47" s="32">
        <f t="shared" si="6"/>
        <v>0</v>
      </c>
      <c r="BG47" s="32">
        <f t="shared" si="7"/>
        <v>0</v>
      </c>
      <c r="BH47" s="32">
        <f t="shared" si="8"/>
        <v>0</v>
      </c>
      <c r="BI47" s="32">
        <f t="shared" si="9"/>
        <v>0</v>
      </c>
    </row>
    <row r="48" spans="1:61" s="12" customFormat="1" ht="12.95" customHeight="1" x14ac:dyDescent="0.15">
      <c r="A48" s="106"/>
      <c r="B48" s="119"/>
      <c r="C48" s="135"/>
      <c r="D48" s="121"/>
      <c r="E48" s="121"/>
      <c r="F48" s="121"/>
      <c r="G48" s="227"/>
      <c r="H48" s="121"/>
      <c r="I48" s="138"/>
      <c r="J48" s="114"/>
      <c r="K48" s="51"/>
      <c r="L48" s="45"/>
      <c r="M48" s="46"/>
      <c r="N48" s="47"/>
      <c r="O48" s="48"/>
      <c r="P48" s="101"/>
      <c r="Q48" s="45"/>
      <c r="R48" s="45"/>
      <c r="S48" s="46"/>
      <c r="T48" s="47"/>
      <c r="U48" s="48"/>
      <c r="V48" s="101"/>
      <c r="W48" s="45"/>
      <c r="X48" s="45"/>
      <c r="Y48" s="46"/>
      <c r="Z48" s="47"/>
      <c r="AA48" s="48"/>
      <c r="AB48" s="101"/>
      <c r="AC48" s="45"/>
      <c r="AD48" s="45"/>
      <c r="AE48" s="46"/>
      <c r="AF48" s="47"/>
      <c r="AG48" s="48"/>
      <c r="AH48" s="101"/>
      <c r="AI48" s="50"/>
      <c r="AJ48" s="46"/>
      <c r="AK48" s="46"/>
      <c r="AL48" s="47"/>
      <c r="AM48" s="48"/>
      <c r="AN48" s="143"/>
      <c r="AO48" s="145"/>
      <c r="AP48" s="177">
        <f>IF(AP46-$AQ$4/100&lt;0,0,AP46-$AQ$4/100)</f>
        <v>0</v>
      </c>
      <c r="AQ48" s="155">
        <f>IF(OR(AQ46=100%,,AQ46&lt;2%),AQ46,IF(AQ46&lt;3%,1%,IF(AQ46-$AT$4/100&lt;0%,0,IF(AQ46-$AT$4/100=0.01,1%,AQ46-$AT$4/100))))</f>
        <v>0</v>
      </c>
      <c r="AR48" s="175">
        <f>IF(OR(AR46=100%,,AR46&lt;2%),AR46,IF(AR46&lt;3%,1%,IF(AR46-$AT$4/100&lt;0%,0,IF(AR46-$AT$4/100=0.01,1%,AR46-$AT$4/100))))</f>
        <v>0</v>
      </c>
      <c r="AS48" s="175">
        <f>IF(OR(AS46=100%,,AS46&lt;2%),AS46,IF(AS46&lt;3%,1%,IF(AS46-$AT$4/100&lt;0%,0,IF(AS46-$AT$4/100=0.01,1%,AS46-$AT$4/100))))</f>
        <v>0</v>
      </c>
      <c r="AT48" s="175">
        <f>IF(OR(AT46=100%,,AT46&lt;2%),AT46,IF(AT46&lt;3%,1%,IF(AT46-$AT$4/100&lt;0%,0,IF(AT46-$AT$4/100=0.01,1%,AT46-$AT$4/100))))</f>
        <v>0</v>
      </c>
      <c r="AU48" s="235">
        <f>IF(OR(AU46=100%,,AU46&lt;2%),AU46,IF(AU46&lt;3%,1%,IF(AU46-$AT$4/100&lt;0%,0,AU46-$AT$4/100)))</f>
        <v>0</v>
      </c>
      <c r="AV48" s="33"/>
      <c r="AW48" s="31"/>
      <c r="AY48" s="32">
        <f t="shared" si="0"/>
        <v>0</v>
      </c>
      <c r="AZ48" s="32">
        <f t="shared" si="1"/>
        <v>0</v>
      </c>
      <c r="BA48" s="32">
        <f t="shared" si="2"/>
        <v>0</v>
      </c>
      <c r="BB48" s="32">
        <f t="shared" si="3"/>
        <v>0</v>
      </c>
      <c r="BC48" s="32">
        <f t="shared" si="4"/>
        <v>0</v>
      </c>
      <c r="BE48" s="32">
        <f t="shared" si="5"/>
        <v>0</v>
      </c>
      <c r="BF48" s="32">
        <f t="shared" si="6"/>
        <v>0</v>
      </c>
      <c r="BG48" s="32">
        <f t="shared" si="7"/>
        <v>0</v>
      </c>
      <c r="BH48" s="32">
        <f t="shared" si="8"/>
        <v>0</v>
      </c>
      <c r="BI48" s="32">
        <f t="shared" si="9"/>
        <v>0</v>
      </c>
    </row>
    <row r="49" spans="1:61" s="12" customFormat="1" ht="12.95" customHeight="1" x14ac:dyDescent="0.15">
      <c r="A49" s="106"/>
      <c r="B49" s="119"/>
      <c r="C49" s="117"/>
      <c r="D49" s="111"/>
      <c r="E49" s="111"/>
      <c r="F49" s="111"/>
      <c r="G49" s="111"/>
      <c r="H49" s="111"/>
      <c r="I49" s="111"/>
      <c r="J49" s="115">
        <f>SUM(C49:I51)</f>
        <v>0</v>
      </c>
      <c r="K49" s="51"/>
      <c r="L49" s="45"/>
      <c r="M49" s="46"/>
      <c r="N49" s="47"/>
      <c r="O49" s="48"/>
      <c r="P49" s="100">
        <f>ROUNDDOWN(+BE46+BE47+BE48+BE49+BE50+BE51,2)</f>
        <v>0</v>
      </c>
      <c r="Q49" s="45"/>
      <c r="R49" s="45"/>
      <c r="S49" s="46"/>
      <c r="T49" s="47"/>
      <c r="U49" s="48"/>
      <c r="V49" s="100">
        <f>ROUNDDOWN(+BF46+BF47+BF48+BF49+BF50+BF51,2)</f>
        <v>0</v>
      </c>
      <c r="W49" s="45"/>
      <c r="X49" s="45"/>
      <c r="Y49" s="46"/>
      <c r="Z49" s="47"/>
      <c r="AA49" s="48"/>
      <c r="AB49" s="100">
        <f>ROUNDDOWN(+BG46+BG47+BG48+BG49+BG50+BG51,2)</f>
        <v>0</v>
      </c>
      <c r="AC49" s="45"/>
      <c r="AD49" s="45"/>
      <c r="AE49" s="46"/>
      <c r="AF49" s="47"/>
      <c r="AG49" s="48"/>
      <c r="AH49" s="100">
        <f>ROUNDDOWN(+BH46+BH47+BH48+BH49+BH50+BH51,2)</f>
        <v>0</v>
      </c>
      <c r="AI49" s="50"/>
      <c r="AJ49" s="46"/>
      <c r="AK49" s="46"/>
      <c r="AL49" s="47"/>
      <c r="AM49" s="48"/>
      <c r="AN49" s="100">
        <f>ROUNDDOWN(+BI46+BI47+BI48+BI49+BI50+BI51,2)</f>
        <v>0</v>
      </c>
      <c r="AO49" s="139">
        <f>+AN49+AH49+AB49+V49+P49</f>
        <v>0</v>
      </c>
      <c r="AP49" s="178"/>
      <c r="AQ49" s="156"/>
      <c r="AR49" s="176"/>
      <c r="AS49" s="176"/>
      <c r="AT49" s="176"/>
      <c r="AU49" s="236"/>
      <c r="AV49" s="30"/>
      <c r="AW49" s="31"/>
      <c r="AY49" s="32">
        <f t="shared" si="0"/>
        <v>0</v>
      </c>
      <c r="AZ49" s="32">
        <f t="shared" si="1"/>
        <v>0</v>
      </c>
      <c r="BA49" s="32">
        <f t="shared" si="2"/>
        <v>0</v>
      </c>
      <c r="BB49" s="32">
        <f t="shared" si="3"/>
        <v>0</v>
      </c>
      <c r="BC49" s="32">
        <f t="shared" si="4"/>
        <v>0</v>
      </c>
      <c r="BE49" s="32">
        <f t="shared" si="5"/>
        <v>0</v>
      </c>
      <c r="BF49" s="32">
        <f t="shared" si="6"/>
        <v>0</v>
      </c>
      <c r="BG49" s="32">
        <f t="shared" si="7"/>
        <v>0</v>
      </c>
      <c r="BH49" s="32">
        <f t="shared" si="8"/>
        <v>0</v>
      </c>
      <c r="BI49" s="32">
        <f t="shared" si="9"/>
        <v>0</v>
      </c>
    </row>
    <row r="50" spans="1:61" s="12" customFormat="1" ht="12.95" customHeight="1" x14ac:dyDescent="0.15">
      <c r="A50" s="106"/>
      <c r="B50" s="119"/>
      <c r="C50" s="118"/>
      <c r="D50" s="112"/>
      <c r="E50" s="112"/>
      <c r="F50" s="112"/>
      <c r="G50" s="112"/>
      <c r="H50" s="112"/>
      <c r="I50" s="112"/>
      <c r="J50" s="114"/>
      <c r="K50" s="51"/>
      <c r="L50" s="45"/>
      <c r="M50" s="46"/>
      <c r="N50" s="47"/>
      <c r="O50" s="48"/>
      <c r="P50" s="101"/>
      <c r="Q50" s="45"/>
      <c r="R50" s="45"/>
      <c r="S50" s="46"/>
      <c r="T50" s="47"/>
      <c r="U50" s="48"/>
      <c r="V50" s="101"/>
      <c r="W50" s="45"/>
      <c r="X50" s="45"/>
      <c r="Y50" s="46"/>
      <c r="Z50" s="47"/>
      <c r="AA50" s="48"/>
      <c r="AB50" s="101"/>
      <c r="AC50" s="45"/>
      <c r="AD50" s="45"/>
      <c r="AE50" s="46"/>
      <c r="AF50" s="47"/>
      <c r="AG50" s="48"/>
      <c r="AH50" s="101"/>
      <c r="AI50" s="53"/>
      <c r="AJ50" s="46"/>
      <c r="AK50" s="46"/>
      <c r="AL50" s="47"/>
      <c r="AM50" s="48"/>
      <c r="AN50" s="101"/>
      <c r="AO50" s="140"/>
      <c r="AP50" s="152">
        <f>IF(J49=0,0,ROUNDDOWN(+AO49/+J49,2))</f>
        <v>0</v>
      </c>
      <c r="AQ50" s="147">
        <f>IF(AO49=0,0,IF(ROUNDDOWN(+P49/+AO49,3)&lt;0.01,ROUNDDOWN(+P49/+AO49,3),ROUNDDOWN(+P49/+AO49,2)))</f>
        <v>0</v>
      </c>
      <c r="AR50" s="149">
        <f>IF(AO49=0,0,IF(ROUNDDOWN(+V49/+AO49,3)&lt;0.01,ROUNDDOWN(+V49/+AO49,3),ROUNDDOWN(+V49/+AO49,2)))</f>
        <v>0</v>
      </c>
      <c r="AS50" s="149">
        <f>IF(AO49=0,0,IF(ROUNDDOWN(+AB49/+AO49,3)&lt;0.01,ROUNDDOWN(+AB49/+AO49,3),ROUNDDOWN(+AB49/+AO49,2)))</f>
        <v>0</v>
      </c>
      <c r="AT50" s="149">
        <f>IF(AO49=0,0,IF(ROUNDDOWN(+AH49/+AO49,3)&lt;0.01,ROUNDDOWN(+AH49/+AO49,3),ROUNDDOWN(+AH49/+AO49,2)))</f>
        <v>0</v>
      </c>
      <c r="AU50" s="163">
        <f>IF(AO49=0,0,IF(ROUNDDOWN(+AN49/+AO49,3)&lt;0.01,ROUNDDOWN(+AN49/+AO49,3),ROUNDDOWN(+AN49/+AO49,2)))</f>
        <v>0</v>
      </c>
      <c r="AV50" s="33"/>
      <c r="AW50" s="31"/>
      <c r="AY50" s="32">
        <f t="shared" si="0"/>
        <v>0</v>
      </c>
      <c r="AZ50" s="32">
        <f t="shared" si="1"/>
        <v>0</v>
      </c>
      <c r="BA50" s="32">
        <f t="shared" si="2"/>
        <v>0</v>
      </c>
      <c r="BB50" s="32">
        <f t="shared" si="3"/>
        <v>0</v>
      </c>
      <c r="BC50" s="32">
        <f t="shared" si="4"/>
        <v>0</v>
      </c>
      <c r="BE50" s="32">
        <f t="shared" si="5"/>
        <v>0</v>
      </c>
      <c r="BF50" s="32">
        <f t="shared" si="6"/>
        <v>0</v>
      </c>
      <c r="BG50" s="32">
        <f t="shared" si="7"/>
        <v>0</v>
      </c>
      <c r="BH50" s="32">
        <f t="shared" si="8"/>
        <v>0</v>
      </c>
      <c r="BI50" s="32">
        <f t="shared" si="9"/>
        <v>0</v>
      </c>
    </row>
    <row r="51" spans="1:61" s="12" customFormat="1" ht="12.75" customHeight="1" x14ac:dyDescent="0.15">
      <c r="A51" s="106"/>
      <c r="B51" s="119"/>
      <c r="C51" s="118"/>
      <c r="D51" s="112"/>
      <c r="E51" s="112"/>
      <c r="F51" s="112"/>
      <c r="G51" s="112"/>
      <c r="H51" s="112"/>
      <c r="I51" s="112"/>
      <c r="J51" s="116"/>
      <c r="K51" s="64"/>
      <c r="L51" s="65"/>
      <c r="M51" s="66"/>
      <c r="N51" s="67"/>
      <c r="O51" s="68"/>
      <c r="P51" s="104"/>
      <c r="Q51" s="65"/>
      <c r="R51" s="65"/>
      <c r="S51" s="66"/>
      <c r="T51" s="67"/>
      <c r="U51" s="68"/>
      <c r="V51" s="104"/>
      <c r="W51" s="65"/>
      <c r="X51" s="65"/>
      <c r="Y51" s="66"/>
      <c r="Z51" s="67"/>
      <c r="AA51" s="68"/>
      <c r="AB51" s="104"/>
      <c r="AC51" s="65"/>
      <c r="AD51" s="65"/>
      <c r="AE51" s="66"/>
      <c r="AF51" s="67"/>
      <c r="AG51" s="68"/>
      <c r="AH51" s="104"/>
      <c r="AI51" s="69"/>
      <c r="AJ51" s="66"/>
      <c r="AK51" s="66"/>
      <c r="AL51" s="67"/>
      <c r="AM51" s="68"/>
      <c r="AN51" s="104"/>
      <c r="AO51" s="141"/>
      <c r="AP51" s="174"/>
      <c r="AQ51" s="154"/>
      <c r="AR51" s="159"/>
      <c r="AS51" s="159"/>
      <c r="AT51" s="159"/>
      <c r="AU51" s="237"/>
      <c r="AV51" s="33"/>
      <c r="AW51" s="31"/>
      <c r="AY51" s="32">
        <f t="shared" si="0"/>
        <v>0</v>
      </c>
      <c r="AZ51" s="32">
        <f t="shared" si="1"/>
        <v>0</v>
      </c>
      <c r="BA51" s="32">
        <f t="shared" si="2"/>
        <v>0</v>
      </c>
      <c r="BB51" s="32">
        <f t="shared" si="3"/>
        <v>0</v>
      </c>
      <c r="BC51" s="32">
        <f t="shared" si="4"/>
        <v>0</v>
      </c>
      <c r="BE51" s="32">
        <f t="shared" si="5"/>
        <v>0</v>
      </c>
      <c r="BF51" s="32">
        <f t="shared" si="6"/>
        <v>0</v>
      </c>
      <c r="BG51" s="32">
        <f t="shared" si="7"/>
        <v>0</v>
      </c>
      <c r="BH51" s="32">
        <f t="shared" si="8"/>
        <v>0</v>
      </c>
      <c r="BI51" s="32">
        <f t="shared" si="9"/>
        <v>0</v>
      </c>
    </row>
    <row r="52" spans="1:61" s="12" customFormat="1" ht="12.95" customHeight="1" x14ac:dyDescent="0.15">
      <c r="A52" s="105"/>
      <c r="B52" s="109"/>
      <c r="C52" s="134"/>
      <c r="D52" s="124"/>
      <c r="E52" s="124"/>
      <c r="F52" s="124"/>
      <c r="G52" s="124"/>
      <c r="H52" s="124"/>
      <c r="I52" s="136"/>
      <c r="J52" s="170">
        <f>SUM(C52:I54)</f>
        <v>0</v>
      </c>
      <c r="K52" s="59"/>
      <c r="L52" s="60"/>
      <c r="M52" s="61"/>
      <c r="N52" s="62"/>
      <c r="O52" s="63"/>
      <c r="P52" s="107">
        <f>ROUNDDOWN(+AY52+AY53+AY54+AY55+AY56+AY57,2)</f>
        <v>0</v>
      </c>
      <c r="Q52" s="60"/>
      <c r="R52" s="60"/>
      <c r="S52" s="61"/>
      <c r="T52" s="62"/>
      <c r="U52" s="63"/>
      <c r="V52" s="107">
        <f>ROUNDDOWN(+AZ52+AZ53+AZ54+AZ55+AZ56+AZ57,2)</f>
        <v>0</v>
      </c>
      <c r="W52" s="60"/>
      <c r="X52" s="60"/>
      <c r="Y52" s="61"/>
      <c r="Z52" s="62"/>
      <c r="AA52" s="63"/>
      <c r="AB52" s="107">
        <f>ROUNDDOWN(+BA52+BA53+BA54+BA55+BA56+BA57,2)</f>
        <v>0</v>
      </c>
      <c r="AC52" s="60"/>
      <c r="AD52" s="60"/>
      <c r="AE52" s="61"/>
      <c r="AF52" s="62"/>
      <c r="AG52" s="63"/>
      <c r="AH52" s="107">
        <f>ROUNDDOWN(+BB52+BB53+BB54+BB55+BB56+BB57,2)</f>
        <v>0</v>
      </c>
      <c r="AI52" s="60"/>
      <c r="AJ52" s="60"/>
      <c r="AK52" s="61"/>
      <c r="AL52" s="62"/>
      <c r="AM52" s="63"/>
      <c r="AN52" s="142">
        <f>ROUNDDOWN(+BC52+BC53+BC54+BC55+BC56+BC57,2)</f>
        <v>0</v>
      </c>
      <c r="AO52" s="144">
        <f>+AN52+AH52+AB52+V52+P52</f>
        <v>0</v>
      </c>
      <c r="AP52" s="234">
        <f>IF(J52=0,0,ROUNDDOWN(+AO52/+J52,2))</f>
        <v>0</v>
      </c>
      <c r="AQ52" s="160">
        <f>IF(AO52=0,0,IF(ROUNDDOWN(+P52/+AO52,3)&lt;0.01,ROUNDDOWN(+P52/+AO52,3),ROUNDDOWN(+P52/+AO52,2)))</f>
        <v>0</v>
      </c>
      <c r="AR52" s="162">
        <f>IF(AO52=0,0,IF(ROUNDDOWN(+V52/+AO52,3)&lt;0.01,ROUNDDOWN(+V52/+AO52,3),ROUNDDOWN(+V52/+AO52,2)))</f>
        <v>0</v>
      </c>
      <c r="AS52" s="162">
        <f>IF(AO52=0,0,IF(ROUNDDOWN(+AB52/+AO52,3)&lt;0.01,ROUNDDOWN(+AB52/+AO52,3),ROUNDDOWN(+AB52/+AO52,2)))</f>
        <v>0</v>
      </c>
      <c r="AT52" s="162">
        <f>IF(AO52=0,0,IF(ROUNDDOWN(+AH52/+AO52,3)&lt;0.01,ROUNDDOWN(+AH52/+AO52,3),ROUNDDOWN(+AH52/+AO52,2)))</f>
        <v>0</v>
      </c>
      <c r="AU52" s="240">
        <f>IF(AO52=0,0,IF(ROUNDDOWN(+AN52/+AO52,3)&lt;0.01,ROUNDDOWN(+AN52/+AO52,3),ROUNDDOWN(+AN52/+AO52,2)))</f>
        <v>0</v>
      </c>
      <c r="AV52" s="30"/>
      <c r="AW52" s="31"/>
      <c r="AY52" s="32">
        <f t="shared" si="0"/>
        <v>0</v>
      </c>
      <c r="AZ52" s="32">
        <f t="shared" si="1"/>
        <v>0</v>
      </c>
      <c r="BA52" s="32">
        <f t="shared" si="2"/>
        <v>0</v>
      </c>
      <c r="BB52" s="32">
        <f t="shared" si="3"/>
        <v>0</v>
      </c>
      <c r="BC52" s="32">
        <f t="shared" si="4"/>
        <v>0</v>
      </c>
      <c r="BE52" s="32">
        <f t="shared" si="5"/>
        <v>0</v>
      </c>
      <c r="BF52" s="32">
        <f t="shared" si="6"/>
        <v>0</v>
      </c>
      <c r="BG52" s="32">
        <f t="shared" si="7"/>
        <v>0</v>
      </c>
      <c r="BH52" s="32">
        <f t="shared" si="8"/>
        <v>0</v>
      </c>
      <c r="BI52" s="32">
        <f t="shared" si="9"/>
        <v>0</v>
      </c>
    </row>
    <row r="53" spans="1:61" s="12" customFormat="1" ht="12.95" customHeight="1" x14ac:dyDescent="0.15">
      <c r="A53" s="106"/>
      <c r="B53" s="110"/>
      <c r="C53" s="135"/>
      <c r="D53" s="121"/>
      <c r="E53" s="121"/>
      <c r="F53" s="121"/>
      <c r="G53" s="227"/>
      <c r="H53" s="121"/>
      <c r="I53" s="137"/>
      <c r="J53" s="114"/>
      <c r="K53" s="51"/>
      <c r="L53" s="46"/>
      <c r="M53" s="46"/>
      <c r="N53" s="48"/>
      <c r="O53" s="48"/>
      <c r="P53" s="101"/>
      <c r="Q53" s="45"/>
      <c r="R53" s="45"/>
      <c r="S53" s="46"/>
      <c r="T53" s="48"/>
      <c r="U53" s="48"/>
      <c r="V53" s="101"/>
      <c r="W53" s="49"/>
      <c r="X53" s="49"/>
      <c r="Y53" s="50"/>
      <c r="Z53" s="48"/>
      <c r="AA53" s="48"/>
      <c r="AB53" s="101"/>
      <c r="AC53" s="49"/>
      <c r="AD53" s="49"/>
      <c r="AE53" s="50"/>
      <c r="AF53" s="48"/>
      <c r="AG53" s="48"/>
      <c r="AH53" s="101"/>
      <c r="AI53" s="50"/>
      <c r="AJ53" s="50"/>
      <c r="AK53" s="50"/>
      <c r="AL53" s="48"/>
      <c r="AM53" s="48"/>
      <c r="AN53" s="143"/>
      <c r="AO53" s="145"/>
      <c r="AP53" s="140"/>
      <c r="AQ53" s="161"/>
      <c r="AR53" s="150"/>
      <c r="AS53" s="150"/>
      <c r="AT53" s="150"/>
      <c r="AU53" s="164"/>
      <c r="AV53" s="33"/>
      <c r="AW53" s="31"/>
      <c r="AY53" s="32">
        <f t="shared" si="0"/>
        <v>0</v>
      </c>
      <c r="AZ53" s="32">
        <f t="shared" si="1"/>
        <v>0</v>
      </c>
      <c r="BA53" s="32">
        <f t="shared" si="2"/>
        <v>0</v>
      </c>
      <c r="BB53" s="32">
        <f t="shared" si="3"/>
        <v>0</v>
      </c>
      <c r="BC53" s="32">
        <f t="shared" si="4"/>
        <v>0</v>
      </c>
      <c r="BE53" s="32">
        <f t="shared" si="5"/>
        <v>0</v>
      </c>
      <c r="BF53" s="32">
        <f t="shared" si="6"/>
        <v>0</v>
      </c>
      <c r="BG53" s="32">
        <f t="shared" si="7"/>
        <v>0</v>
      </c>
      <c r="BH53" s="32">
        <f t="shared" si="8"/>
        <v>0</v>
      </c>
      <c r="BI53" s="32">
        <f t="shared" si="9"/>
        <v>0</v>
      </c>
    </row>
    <row r="54" spans="1:61" s="12" customFormat="1" ht="12.95" customHeight="1" x14ac:dyDescent="0.15">
      <c r="A54" s="106"/>
      <c r="B54" s="110"/>
      <c r="C54" s="135"/>
      <c r="D54" s="121"/>
      <c r="E54" s="121"/>
      <c r="F54" s="121"/>
      <c r="G54" s="227"/>
      <c r="H54" s="121"/>
      <c r="I54" s="138"/>
      <c r="J54" s="114"/>
      <c r="K54" s="51"/>
      <c r="L54" s="45"/>
      <c r="M54" s="46"/>
      <c r="N54" s="47"/>
      <c r="O54" s="48"/>
      <c r="P54" s="101"/>
      <c r="Q54" s="45"/>
      <c r="R54" s="45"/>
      <c r="S54" s="46"/>
      <c r="T54" s="47"/>
      <c r="U54" s="48"/>
      <c r="V54" s="101"/>
      <c r="W54" s="45"/>
      <c r="X54" s="45"/>
      <c r="Y54" s="46"/>
      <c r="Z54" s="47"/>
      <c r="AA54" s="48"/>
      <c r="AB54" s="101"/>
      <c r="AC54" s="45"/>
      <c r="AD54" s="45"/>
      <c r="AE54" s="46"/>
      <c r="AF54" s="47"/>
      <c r="AG54" s="48"/>
      <c r="AH54" s="101"/>
      <c r="AI54" s="50"/>
      <c r="AJ54" s="46"/>
      <c r="AK54" s="46"/>
      <c r="AL54" s="47"/>
      <c r="AM54" s="48"/>
      <c r="AN54" s="143"/>
      <c r="AO54" s="145"/>
      <c r="AP54" s="177">
        <f>IF(AP52-$AQ$4/100&lt;0,0,AP52-$AQ$4/100)</f>
        <v>0</v>
      </c>
      <c r="AQ54" s="155">
        <f>IF(OR(AQ52=100%,,AQ52&lt;2%),AQ52,IF(AQ52&lt;3%,1%,IF(AQ52-$AT$4/100&lt;0%,0,IF(AQ52-$AT$4/100=0.01,1%,AQ52-$AT$4/100))))</f>
        <v>0</v>
      </c>
      <c r="AR54" s="175">
        <f>IF(OR(AR52=100%,,AR52&lt;2%),AR52,IF(AR52&lt;3%,1%,IF(AR52-$AT$4/100&lt;0%,0,IF(AR52-$AT$4/100=0.01,1%,AR52-$AT$4/100))))</f>
        <v>0</v>
      </c>
      <c r="AS54" s="175">
        <f>IF(OR(AS52=100%,,AS52&lt;2%),AS52,IF(AS52&lt;3%,1%,IF(AS52-$AT$4/100&lt;0%,0,IF(AS52-$AT$4/100=0.01,1%,AS52-$AT$4/100))))</f>
        <v>0</v>
      </c>
      <c r="AT54" s="175">
        <f>IF(OR(AT52=100%,,AT52&lt;2%),AT52,IF(AT52&lt;3%,1%,IF(AT52-$AT$4/100&lt;0%,0,IF(AT52-$AT$4/100=0.01,1%,AT52-$AT$4/100))))</f>
        <v>0</v>
      </c>
      <c r="AU54" s="235">
        <f>IF(OR(AU52=100%,,AU52&lt;2%),AU52,IF(AU52&lt;3%,1%,IF(AU52-$AT$4/100&lt;0%,0,AU52-$AT$4/100)))</f>
        <v>0</v>
      </c>
      <c r="AV54" s="33"/>
      <c r="AW54" s="31"/>
      <c r="AY54" s="32">
        <f t="shared" si="0"/>
        <v>0</v>
      </c>
      <c r="AZ54" s="32">
        <f t="shared" si="1"/>
        <v>0</v>
      </c>
      <c r="BA54" s="32">
        <f t="shared" si="2"/>
        <v>0</v>
      </c>
      <c r="BB54" s="32">
        <f t="shared" si="3"/>
        <v>0</v>
      </c>
      <c r="BC54" s="32">
        <f t="shared" si="4"/>
        <v>0</v>
      </c>
      <c r="BE54" s="32">
        <f t="shared" si="5"/>
        <v>0</v>
      </c>
      <c r="BF54" s="32">
        <f t="shared" si="6"/>
        <v>0</v>
      </c>
      <c r="BG54" s="32">
        <f t="shared" si="7"/>
        <v>0</v>
      </c>
      <c r="BH54" s="32">
        <f t="shared" si="8"/>
        <v>0</v>
      </c>
      <c r="BI54" s="32">
        <f t="shared" si="9"/>
        <v>0</v>
      </c>
    </row>
    <row r="55" spans="1:61" s="12" customFormat="1" ht="12.95" customHeight="1" x14ac:dyDescent="0.15">
      <c r="A55" s="106"/>
      <c r="B55" s="110"/>
      <c r="C55" s="117"/>
      <c r="D55" s="111"/>
      <c r="E55" s="111"/>
      <c r="F55" s="111"/>
      <c r="G55" s="111"/>
      <c r="H55" s="111"/>
      <c r="I55" s="111"/>
      <c r="J55" s="115">
        <f>SUM(C55:I57)</f>
        <v>0</v>
      </c>
      <c r="K55" s="51"/>
      <c r="L55" s="45"/>
      <c r="M55" s="46"/>
      <c r="N55" s="47"/>
      <c r="O55" s="48"/>
      <c r="P55" s="100">
        <f>ROUNDDOWN(+BE52+BE53+BE54+BE55+BE56+BE57,2)</f>
        <v>0</v>
      </c>
      <c r="Q55" s="45"/>
      <c r="R55" s="45"/>
      <c r="S55" s="46"/>
      <c r="T55" s="47"/>
      <c r="U55" s="48"/>
      <c r="V55" s="100">
        <f>ROUNDDOWN(+BF52+BF53+BF54+BF55+BF56+BF57,2)</f>
        <v>0</v>
      </c>
      <c r="W55" s="45"/>
      <c r="X55" s="45"/>
      <c r="Y55" s="46"/>
      <c r="Z55" s="47"/>
      <c r="AA55" s="48"/>
      <c r="AB55" s="100">
        <f>ROUNDDOWN(+BG52+BG53+BG54+BG55+BG56+BG57,2)</f>
        <v>0</v>
      </c>
      <c r="AC55" s="45"/>
      <c r="AD55" s="45"/>
      <c r="AE55" s="46"/>
      <c r="AF55" s="47"/>
      <c r="AG55" s="48"/>
      <c r="AH55" s="100">
        <f>ROUNDDOWN(+BH52+BH53+BH54+BH55+BH56+BH57,2)</f>
        <v>0</v>
      </c>
      <c r="AI55" s="50"/>
      <c r="AJ55" s="46"/>
      <c r="AK55" s="46"/>
      <c r="AL55" s="47"/>
      <c r="AM55" s="48"/>
      <c r="AN55" s="100">
        <f>ROUNDDOWN(+BI52+BI53+BI54+BI55+BI56+BI57,2)</f>
        <v>0</v>
      </c>
      <c r="AO55" s="139">
        <f>+AN55+AH55+AB55+V55+P55</f>
        <v>0</v>
      </c>
      <c r="AP55" s="178"/>
      <c r="AQ55" s="156"/>
      <c r="AR55" s="176"/>
      <c r="AS55" s="176"/>
      <c r="AT55" s="176"/>
      <c r="AU55" s="236"/>
      <c r="AV55" s="30"/>
      <c r="AW55" s="31"/>
      <c r="AY55" s="32">
        <f t="shared" si="0"/>
        <v>0</v>
      </c>
      <c r="AZ55" s="32">
        <f t="shared" si="1"/>
        <v>0</v>
      </c>
      <c r="BA55" s="32">
        <f t="shared" si="2"/>
        <v>0</v>
      </c>
      <c r="BB55" s="32">
        <f t="shared" si="3"/>
        <v>0</v>
      </c>
      <c r="BC55" s="32">
        <f t="shared" si="4"/>
        <v>0</v>
      </c>
      <c r="BE55" s="32">
        <f t="shared" si="5"/>
        <v>0</v>
      </c>
      <c r="BF55" s="32">
        <f t="shared" si="6"/>
        <v>0</v>
      </c>
      <c r="BG55" s="32">
        <f t="shared" si="7"/>
        <v>0</v>
      </c>
      <c r="BH55" s="32">
        <f t="shared" si="8"/>
        <v>0</v>
      </c>
      <c r="BI55" s="32">
        <f t="shared" si="9"/>
        <v>0</v>
      </c>
    </row>
    <row r="56" spans="1:61" s="12" customFormat="1" ht="12.95" customHeight="1" x14ac:dyDescent="0.15">
      <c r="A56" s="106"/>
      <c r="B56" s="110"/>
      <c r="C56" s="118"/>
      <c r="D56" s="112"/>
      <c r="E56" s="112"/>
      <c r="F56" s="112"/>
      <c r="G56" s="112"/>
      <c r="H56" s="112"/>
      <c r="I56" s="112"/>
      <c r="J56" s="114"/>
      <c r="K56" s="51"/>
      <c r="L56" s="45"/>
      <c r="M56" s="46"/>
      <c r="N56" s="47"/>
      <c r="O56" s="48"/>
      <c r="P56" s="101"/>
      <c r="Q56" s="45"/>
      <c r="R56" s="45"/>
      <c r="S56" s="46"/>
      <c r="T56" s="47"/>
      <c r="U56" s="48"/>
      <c r="V56" s="101"/>
      <c r="W56" s="45"/>
      <c r="X56" s="45"/>
      <c r="Y56" s="46"/>
      <c r="Z56" s="47"/>
      <c r="AA56" s="48"/>
      <c r="AB56" s="101"/>
      <c r="AC56" s="45"/>
      <c r="AD56" s="45"/>
      <c r="AE56" s="46"/>
      <c r="AF56" s="47"/>
      <c r="AG56" s="48"/>
      <c r="AH56" s="101"/>
      <c r="AI56" s="53"/>
      <c r="AJ56" s="46"/>
      <c r="AK56" s="46"/>
      <c r="AL56" s="47"/>
      <c r="AM56" s="48"/>
      <c r="AN56" s="101"/>
      <c r="AO56" s="140"/>
      <c r="AP56" s="152">
        <f>IF(J55=0,0,ROUNDDOWN(+AO55/+J55,2))</f>
        <v>0</v>
      </c>
      <c r="AQ56" s="147">
        <f>IF(AO55=0,0,IF(ROUNDDOWN(+P55/+AO55,3)&lt;0.01,ROUNDDOWN(+P55/+AO55,3),ROUNDDOWN(+P55/+AO55,2)))</f>
        <v>0</v>
      </c>
      <c r="AR56" s="149">
        <f>IF(AO55=0,0,IF(ROUNDDOWN(+V55/+AO55,3)&lt;0.01,ROUNDDOWN(+V55/+AO55,3),ROUNDDOWN(+V55/+AO55,2)))</f>
        <v>0</v>
      </c>
      <c r="AS56" s="149">
        <f>IF(AO55=0,0,IF(ROUNDDOWN(+AB55/+AO55,3)&lt;0.01,ROUNDDOWN(+AB55/+AO55,3),ROUNDDOWN(+AB55/+AO55,2)))</f>
        <v>0</v>
      </c>
      <c r="AT56" s="149">
        <f>IF(AO55=0,0,IF(ROUNDDOWN(+AH55/+AO55,3)&lt;0.01,ROUNDDOWN(+AH55/+AO55,3),ROUNDDOWN(+AH55/+AO55,2)))</f>
        <v>0</v>
      </c>
      <c r="AU56" s="163">
        <f>IF(AO55=0,0,IF(ROUNDDOWN(+AN55/+AO55,3)&lt;0.01,ROUNDDOWN(+AN55/+AO55,3),ROUNDDOWN(+AN55/+AO55,2)))</f>
        <v>0</v>
      </c>
      <c r="AV56" s="33"/>
      <c r="AW56" s="31"/>
      <c r="AY56" s="32">
        <f t="shared" si="0"/>
        <v>0</v>
      </c>
      <c r="AZ56" s="32">
        <f t="shared" si="1"/>
        <v>0</v>
      </c>
      <c r="BA56" s="32">
        <f t="shared" si="2"/>
        <v>0</v>
      </c>
      <c r="BB56" s="32">
        <f t="shared" si="3"/>
        <v>0</v>
      </c>
      <c r="BC56" s="32">
        <f t="shared" si="4"/>
        <v>0</v>
      </c>
      <c r="BE56" s="32">
        <f t="shared" si="5"/>
        <v>0</v>
      </c>
      <c r="BF56" s="32">
        <f t="shared" si="6"/>
        <v>0</v>
      </c>
      <c r="BG56" s="32">
        <f t="shared" si="7"/>
        <v>0</v>
      </c>
      <c r="BH56" s="32">
        <f t="shared" si="8"/>
        <v>0</v>
      </c>
      <c r="BI56" s="32">
        <f t="shared" si="9"/>
        <v>0</v>
      </c>
    </row>
    <row r="57" spans="1:61" s="12" customFormat="1" ht="12.75" customHeight="1" x14ac:dyDescent="0.15">
      <c r="A57" s="106"/>
      <c r="B57" s="110"/>
      <c r="C57" s="118"/>
      <c r="D57" s="112"/>
      <c r="E57" s="112"/>
      <c r="F57" s="112"/>
      <c r="G57" s="112"/>
      <c r="H57" s="112"/>
      <c r="I57" s="112"/>
      <c r="J57" s="116"/>
      <c r="K57" s="64"/>
      <c r="L57" s="65"/>
      <c r="M57" s="66"/>
      <c r="N57" s="67"/>
      <c r="O57" s="68"/>
      <c r="P57" s="104"/>
      <c r="Q57" s="65"/>
      <c r="R57" s="65"/>
      <c r="S57" s="66"/>
      <c r="T57" s="67"/>
      <c r="U57" s="68"/>
      <c r="V57" s="104"/>
      <c r="W57" s="65"/>
      <c r="X57" s="65"/>
      <c r="Y57" s="66"/>
      <c r="Z57" s="67"/>
      <c r="AA57" s="68"/>
      <c r="AB57" s="104"/>
      <c r="AC57" s="65"/>
      <c r="AD57" s="65"/>
      <c r="AE57" s="66"/>
      <c r="AF57" s="67"/>
      <c r="AG57" s="68"/>
      <c r="AH57" s="104"/>
      <c r="AI57" s="69"/>
      <c r="AJ57" s="66"/>
      <c r="AK57" s="66"/>
      <c r="AL57" s="67"/>
      <c r="AM57" s="68"/>
      <c r="AN57" s="104"/>
      <c r="AO57" s="141"/>
      <c r="AP57" s="153"/>
      <c r="AQ57" s="154"/>
      <c r="AR57" s="159"/>
      <c r="AS57" s="159"/>
      <c r="AT57" s="159"/>
      <c r="AU57" s="237"/>
      <c r="AV57" s="33"/>
      <c r="AW57" s="31"/>
      <c r="AY57" s="32">
        <f t="shared" si="0"/>
        <v>0</v>
      </c>
      <c r="AZ57" s="32">
        <f t="shared" si="1"/>
        <v>0</v>
      </c>
      <c r="BA57" s="32">
        <f t="shared" si="2"/>
        <v>0</v>
      </c>
      <c r="BB57" s="32">
        <f t="shared" si="3"/>
        <v>0</v>
      </c>
      <c r="BC57" s="32">
        <f t="shared" si="4"/>
        <v>0</v>
      </c>
      <c r="BE57" s="32">
        <f t="shared" si="5"/>
        <v>0</v>
      </c>
      <c r="BF57" s="32">
        <f t="shared" si="6"/>
        <v>0</v>
      </c>
      <c r="BG57" s="32">
        <f t="shared" si="7"/>
        <v>0</v>
      </c>
      <c r="BH57" s="32">
        <f t="shared" si="8"/>
        <v>0</v>
      </c>
      <c r="BI57" s="32">
        <f t="shared" si="9"/>
        <v>0</v>
      </c>
    </row>
    <row r="58" spans="1:61" s="12" customFormat="1" ht="12.75" customHeight="1" x14ac:dyDescent="0.15">
      <c r="A58" s="105"/>
      <c r="B58" s="109"/>
      <c r="C58" s="134"/>
      <c r="D58" s="124"/>
      <c r="E58" s="124"/>
      <c r="F58" s="124"/>
      <c r="G58" s="124"/>
      <c r="H58" s="124"/>
      <c r="I58" s="124"/>
      <c r="J58" s="170">
        <f>SUM(C58:I60)</f>
        <v>0</v>
      </c>
      <c r="K58" s="59"/>
      <c r="L58" s="60"/>
      <c r="M58" s="61"/>
      <c r="N58" s="62"/>
      <c r="O58" s="63"/>
      <c r="P58" s="107">
        <f>ROUNDDOWN(+AY58+AY59+AY60+AY61+AY62+AY63,2)</f>
        <v>0</v>
      </c>
      <c r="Q58" s="60"/>
      <c r="R58" s="60"/>
      <c r="S58" s="61"/>
      <c r="T58" s="62"/>
      <c r="U58" s="63"/>
      <c r="V58" s="107">
        <f>ROUNDDOWN(+AZ58+AZ59+AZ60+AZ61+AZ62+AZ63,2)</f>
        <v>0</v>
      </c>
      <c r="W58" s="60"/>
      <c r="X58" s="60"/>
      <c r="Y58" s="61"/>
      <c r="Z58" s="62"/>
      <c r="AA58" s="63"/>
      <c r="AB58" s="107">
        <f>ROUNDDOWN(+BA58+BA59+BA60+BA61+BA62+BA63,2)</f>
        <v>0</v>
      </c>
      <c r="AC58" s="60"/>
      <c r="AD58" s="60"/>
      <c r="AE58" s="61"/>
      <c r="AF58" s="62"/>
      <c r="AG58" s="63"/>
      <c r="AH58" s="107">
        <f>ROUNDDOWN(+BB58+BB59+BB60+BB61+BB62+BB63,2)</f>
        <v>0</v>
      </c>
      <c r="AI58" s="60"/>
      <c r="AJ58" s="60"/>
      <c r="AK58" s="61"/>
      <c r="AL58" s="62"/>
      <c r="AM58" s="63"/>
      <c r="AN58" s="142">
        <f>ROUNDDOWN(+BC58+BC59+BC60+BC61+BC62+BC63,2)</f>
        <v>0</v>
      </c>
      <c r="AO58" s="144">
        <f>+AN58+AH58+AB58+V58+P58</f>
        <v>0</v>
      </c>
      <c r="AP58" s="179">
        <f>IF(J58=0,0,ROUNDDOWN(+AO58/+J58,2))</f>
        <v>0</v>
      </c>
      <c r="AQ58" s="160">
        <f>IF(AO58=0,0,IF(ROUNDDOWN(+P58/+AO58,3)&lt;0.01,ROUNDDOWN(+P58/+AO58,3),ROUNDDOWN(+P58/+AO58,2)))</f>
        <v>0</v>
      </c>
      <c r="AR58" s="162">
        <f>IF(AO58=0,0,IF(ROUNDDOWN(+V58/+AO58,3)&lt;0.01,ROUNDDOWN(+V58/+AO58,3),ROUNDDOWN(+V58/+AO58,2)))</f>
        <v>0</v>
      </c>
      <c r="AS58" s="162">
        <f>IF(AO58=0,0,IF(ROUNDDOWN(+AB58/+AO58,3)&lt;0.01,ROUNDDOWN(+AB58/+AO58,3),ROUNDDOWN(+AB58/+AO58,2)))</f>
        <v>0</v>
      </c>
      <c r="AT58" s="162">
        <f>IF(AO58=0,0,IF(ROUNDDOWN(+AH58/+AO58,3)&lt;0.01,ROUNDDOWN(+AH58/+AO58,3),ROUNDDOWN(+AH58/+AO58,2)))</f>
        <v>0</v>
      </c>
      <c r="AU58" s="240">
        <f>IF(AO58=0,0,IF(ROUNDDOWN(+AN58/+AO58,3)&lt;0.01,ROUNDDOWN(+AN58/+AO58,3),ROUNDDOWN(+AN58/+AO58,2)))</f>
        <v>0</v>
      </c>
      <c r="AV58" s="30"/>
      <c r="AW58" s="31"/>
      <c r="AY58" s="32">
        <f t="shared" si="0"/>
        <v>0</v>
      </c>
      <c r="AZ58" s="32">
        <f t="shared" si="1"/>
        <v>0</v>
      </c>
      <c r="BA58" s="32">
        <f t="shared" si="2"/>
        <v>0</v>
      </c>
      <c r="BB58" s="32">
        <f t="shared" si="3"/>
        <v>0</v>
      </c>
      <c r="BC58" s="32">
        <f t="shared" si="4"/>
        <v>0</v>
      </c>
      <c r="BE58" s="32">
        <f t="shared" si="5"/>
        <v>0</v>
      </c>
      <c r="BF58" s="32">
        <f t="shared" si="6"/>
        <v>0</v>
      </c>
      <c r="BG58" s="32">
        <f t="shared" si="7"/>
        <v>0</v>
      </c>
      <c r="BH58" s="32">
        <f t="shared" si="8"/>
        <v>0</v>
      </c>
      <c r="BI58" s="32">
        <f t="shared" si="9"/>
        <v>0</v>
      </c>
    </row>
    <row r="59" spans="1:61" s="12" customFormat="1" ht="12.75" customHeight="1" x14ac:dyDescent="0.15">
      <c r="A59" s="106"/>
      <c r="B59" s="119"/>
      <c r="C59" s="135"/>
      <c r="D59" s="121"/>
      <c r="E59" s="121"/>
      <c r="F59" s="121"/>
      <c r="G59" s="227"/>
      <c r="H59" s="121"/>
      <c r="I59" s="121"/>
      <c r="J59" s="114"/>
      <c r="K59" s="51"/>
      <c r="L59" s="46"/>
      <c r="M59" s="46"/>
      <c r="N59" s="48"/>
      <c r="O59" s="48"/>
      <c r="P59" s="101"/>
      <c r="Q59" s="45"/>
      <c r="R59" s="45"/>
      <c r="S59" s="46"/>
      <c r="T59" s="48"/>
      <c r="U59" s="48"/>
      <c r="V59" s="101"/>
      <c r="W59" s="45"/>
      <c r="X59" s="45"/>
      <c r="Y59" s="46"/>
      <c r="Z59" s="48"/>
      <c r="AA59" s="48"/>
      <c r="AB59" s="101"/>
      <c r="AC59" s="49"/>
      <c r="AD59" s="49"/>
      <c r="AE59" s="50"/>
      <c r="AF59" s="48"/>
      <c r="AG59" s="48"/>
      <c r="AH59" s="101"/>
      <c r="AI59" s="50"/>
      <c r="AJ59" s="50"/>
      <c r="AK59" s="50"/>
      <c r="AL59" s="48"/>
      <c r="AM59" s="48"/>
      <c r="AN59" s="143"/>
      <c r="AO59" s="145"/>
      <c r="AP59" s="140"/>
      <c r="AQ59" s="161"/>
      <c r="AR59" s="150"/>
      <c r="AS59" s="150"/>
      <c r="AT59" s="150"/>
      <c r="AU59" s="164"/>
      <c r="AV59" s="33"/>
      <c r="AW59" s="31"/>
      <c r="AY59" s="32">
        <f t="shared" si="0"/>
        <v>0</v>
      </c>
      <c r="AZ59" s="32">
        <f t="shared" si="1"/>
        <v>0</v>
      </c>
      <c r="BA59" s="32">
        <f t="shared" si="2"/>
        <v>0</v>
      </c>
      <c r="BB59" s="32">
        <f t="shared" si="3"/>
        <v>0</v>
      </c>
      <c r="BC59" s="32">
        <f t="shared" si="4"/>
        <v>0</v>
      </c>
      <c r="BE59" s="32">
        <f t="shared" si="5"/>
        <v>0</v>
      </c>
      <c r="BF59" s="32">
        <f t="shared" si="6"/>
        <v>0</v>
      </c>
      <c r="BG59" s="32">
        <f t="shared" si="7"/>
        <v>0</v>
      </c>
      <c r="BH59" s="32">
        <f t="shared" si="8"/>
        <v>0</v>
      </c>
      <c r="BI59" s="32">
        <f t="shared" si="9"/>
        <v>0</v>
      </c>
    </row>
    <row r="60" spans="1:61" s="12" customFormat="1" ht="12.75" customHeight="1" x14ac:dyDescent="0.15">
      <c r="A60" s="106"/>
      <c r="B60" s="119"/>
      <c r="C60" s="135"/>
      <c r="D60" s="121"/>
      <c r="E60" s="121"/>
      <c r="F60" s="121"/>
      <c r="G60" s="227"/>
      <c r="H60" s="121"/>
      <c r="I60" s="121"/>
      <c r="J60" s="114"/>
      <c r="K60" s="51"/>
      <c r="L60" s="45"/>
      <c r="M60" s="46"/>
      <c r="N60" s="47"/>
      <c r="O60" s="48"/>
      <c r="P60" s="101"/>
      <c r="Q60" s="45"/>
      <c r="R60" s="45"/>
      <c r="S60" s="46"/>
      <c r="T60" s="47"/>
      <c r="U60" s="48"/>
      <c r="V60" s="101"/>
      <c r="W60" s="49"/>
      <c r="X60" s="49"/>
      <c r="Y60" s="50"/>
      <c r="Z60" s="47"/>
      <c r="AA60" s="48"/>
      <c r="AB60" s="101"/>
      <c r="AC60" s="45"/>
      <c r="AD60" s="45"/>
      <c r="AE60" s="46"/>
      <c r="AF60" s="47"/>
      <c r="AG60" s="48"/>
      <c r="AH60" s="101"/>
      <c r="AI60" s="50"/>
      <c r="AJ60" s="46"/>
      <c r="AK60" s="46"/>
      <c r="AL60" s="47"/>
      <c r="AM60" s="48"/>
      <c r="AN60" s="143"/>
      <c r="AO60" s="145"/>
      <c r="AP60" s="177">
        <f>IF(AP58-$AQ$4/100&lt;0,0,AP58-$AQ$4/100)</f>
        <v>0</v>
      </c>
      <c r="AQ60" s="155">
        <f>IF(OR(AQ58=100%,,AQ58&lt;2%),AQ58,IF(AQ58&lt;3%,1%,IF(AQ58-$AT$4/100&lt;0%,0,IF(AQ58-$AT$4/100=0.01,1%,AQ58-$AT$4/100))))</f>
        <v>0</v>
      </c>
      <c r="AR60" s="175">
        <f>IF(OR(AR58=100%,,AR58&lt;2%),AR58,IF(AR58&lt;3%,1%,IF(AR58-$AT$4/100&lt;0%,0,IF(AR58-$AT$4/100=0.01,1%,AR58-$AT$4/100))))</f>
        <v>0</v>
      </c>
      <c r="AS60" s="175">
        <f>IF(OR(AS58=100%,,AS58&lt;2%),AS58,IF(AS58&lt;3%,1%,IF(AS58-$AT$4/100&lt;0%,0,IF(AS58-$AT$4/100=0.01,1%,AS58-$AT$4/100))))</f>
        <v>0</v>
      </c>
      <c r="AT60" s="175">
        <f>IF(OR(AT58=100%,,AT58&lt;2%),AT58,IF(AT58&lt;3%,1%,IF(AT58-$AT$4/100&lt;0%,0,IF(AT58-$AT$4/100=0.01,1%,AT58-$AT$4/100))))</f>
        <v>0</v>
      </c>
      <c r="AU60" s="235">
        <f>IF(OR(AU58=100%,,AU58&lt;2%),AU58,IF(AU58&lt;3%,1%,IF(AU58-$AT$4/100&lt;0%,0,AU58-$AT$4/100)))</f>
        <v>0</v>
      </c>
      <c r="AV60" s="33"/>
      <c r="AW60" s="31"/>
      <c r="AY60" s="32">
        <f t="shared" si="0"/>
        <v>0</v>
      </c>
      <c r="AZ60" s="32">
        <f t="shared" si="1"/>
        <v>0</v>
      </c>
      <c r="BA60" s="32">
        <f t="shared" si="2"/>
        <v>0</v>
      </c>
      <c r="BB60" s="32">
        <f t="shared" si="3"/>
        <v>0</v>
      </c>
      <c r="BC60" s="32">
        <f t="shared" si="4"/>
        <v>0</v>
      </c>
      <c r="BE60" s="32">
        <f t="shared" si="5"/>
        <v>0</v>
      </c>
      <c r="BF60" s="32">
        <f t="shared" si="6"/>
        <v>0</v>
      </c>
      <c r="BG60" s="32">
        <f t="shared" si="7"/>
        <v>0</v>
      </c>
      <c r="BH60" s="32">
        <f t="shared" si="8"/>
        <v>0</v>
      </c>
      <c r="BI60" s="32">
        <f t="shared" si="9"/>
        <v>0</v>
      </c>
    </row>
    <row r="61" spans="1:61" s="12" customFormat="1" ht="12.95" customHeight="1" x14ac:dyDescent="0.15">
      <c r="A61" s="106"/>
      <c r="B61" s="119"/>
      <c r="C61" s="117"/>
      <c r="D61" s="111"/>
      <c r="E61" s="111"/>
      <c r="F61" s="111"/>
      <c r="G61" s="111"/>
      <c r="H61" s="111"/>
      <c r="I61" s="111"/>
      <c r="J61" s="115">
        <f>SUM(C61:I63)</f>
        <v>0</v>
      </c>
      <c r="K61" s="51"/>
      <c r="L61" s="45"/>
      <c r="M61" s="46"/>
      <c r="N61" s="47"/>
      <c r="O61" s="48"/>
      <c r="P61" s="100">
        <f>ROUNDDOWN(+BE58+BE59+BE60+BE61+BE62+BE63,2)</f>
        <v>0</v>
      </c>
      <c r="Q61" s="45"/>
      <c r="R61" s="45"/>
      <c r="S61" s="46"/>
      <c r="T61" s="47"/>
      <c r="U61" s="48"/>
      <c r="V61" s="100">
        <f>ROUNDDOWN(+BF58+BF59+BF60+BF61+BF62+BF63,2)</f>
        <v>0</v>
      </c>
      <c r="W61" s="45"/>
      <c r="X61" s="45"/>
      <c r="Y61" s="46"/>
      <c r="Z61" s="47"/>
      <c r="AA61" s="48"/>
      <c r="AB61" s="100">
        <f>ROUNDDOWN(+BG58+BG59+BG60+BG61+BG62+BG63,2)</f>
        <v>0</v>
      </c>
      <c r="AC61" s="45"/>
      <c r="AD61" s="45"/>
      <c r="AE61" s="46"/>
      <c r="AF61" s="47"/>
      <c r="AG61" s="48"/>
      <c r="AH61" s="100">
        <f>ROUNDDOWN(+BH58+BH59+BH60+BH61+BH62+BH63,2)</f>
        <v>0</v>
      </c>
      <c r="AI61" s="50"/>
      <c r="AJ61" s="46"/>
      <c r="AK61" s="46"/>
      <c r="AL61" s="47"/>
      <c r="AM61" s="48"/>
      <c r="AN61" s="100">
        <f>ROUNDDOWN(+BI58+BI59+BI60+BI61+BI62+BI63,2)</f>
        <v>0</v>
      </c>
      <c r="AO61" s="139">
        <f>+AN61+AH61+AB61+V61+P61</f>
        <v>0</v>
      </c>
      <c r="AP61" s="178"/>
      <c r="AQ61" s="156"/>
      <c r="AR61" s="176"/>
      <c r="AS61" s="176"/>
      <c r="AT61" s="176"/>
      <c r="AU61" s="236"/>
      <c r="AV61" s="30"/>
      <c r="AW61" s="31"/>
      <c r="AY61" s="32">
        <f t="shared" si="0"/>
        <v>0</v>
      </c>
      <c r="AZ61" s="32">
        <f t="shared" si="1"/>
        <v>0</v>
      </c>
      <c r="BA61" s="32">
        <f t="shared" si="2"/>
        <v>0</v>
      </c>
      <c r="BB61" s="32">
        <f t="shared" si="3"/>
        <v>0</v>
      </c>
      <c r="BC61" s="32">
        <f t="shared" si="4"/>
        <v>0</v>
      </c>
      <c r="BE61" s="32">
        <f t="shared" si="5"/>
        <v>0</v>
      </c>
      <c r="BF61" s="32">
        <f t="shared" si="6"/>
        <v>0</v>
      </c>
      <c r="BG61" s="32">
        <f t="shared" si="7"/>
        <v>0</v>
      </c>
      <c r="BH61" s="32">
        <f t="shared" si="8"/>
        <v>0</v>
      </c>
      <c r="BI61" s="32">
        <f t="shared" si="9"/>
        <v>0</v>
      </c>
    </row>
    <row r="62" spans="1:61" s="12" customFormat="1" ht="12.95" customHeight="1" x14ac:dyDescent="0.15">
      <c r="A62" s="106"/>
      <c r="B62" s="119"/>
      <c r="C62" s="118"/>
      <c r="D62" s="112"/>
      <c r="E62" s="112"/>
      <c r="F62" s="112"/>
      <c r="G62" s="112"/>
      <c r="H62" s="112"/>
      <c r="I62" s="112"/>
      <c r="J62" s="114"/>
      <c r="K62" s="51"/>
      <c r="L62" s="45"/>
      <c r="M62" s="46"/>
      <c r="N62" s="47"/>
      <c r="O62" s="48"/>
      <c r="P62" s="101"/>
      <c r="Q62" s="45"/>
      <c r="R62" s="45"/>
      <c r="S62" s="46"/>
      <c r="T62" s="47"/>
      <c r="U62" s="48"/>
      <c r="V62" s="101"/>
      <c r="W62" s="45"/>
      <c r="X62" s="45"/>
      <c r="Y62" s="46"/>
      <c r="Z62" s="47"/>
      <c r="AA62" s="48"/>
      <c r="AB62" s="101"/>
      <c r="AC62" s="45"/>
      <c r="AD62" s="45"/>
      <c r="AE62" s="46"/>
      <c r="AF62" s="47"/>
      <c r="AG62" s="48"/>
      <c r="AH62" s="101"/>
      <c r="AI62" s="53"/>
      <c r="AJ62" s="46"/>
      <c r="AK62" s="46"/>
      <c r="AL62" s="47"/>
      <c r="AM62" s="48"/>
      <c r="AN62" s="101"/>
      <c r="AO62" s="140"/>
      <c r="AP62" s="152">
        <f>IF(J61=0,0,ROUNDDOWN(+AO61/+J61,2))</f>
        <v>0</v>
      </c>
      <c r="AQ62" s="147">
        <f>IF(AO61=0,0,IF(ROUNDDOWN(+P61/+AO61,3)&lt;0.01,ROUNDDOWN(+P61/+AO61,3),ROUNDDOWN(+P61/+AO61,2)))</f>
        <v>0</v>
      </c>
      <c r="AR62" s="149">
        <f>IF(AO61=0,0,IF(ROUNDDOWN(+V61/+AO61,3)&lt;0.01,ROUNDDOWN(+V61/+AO61,3),ROUNDDOWN(+V61/+AO61,2)))</f>
        <v>0</v>
      </c>
      <c r="AS62" s="149">
        <f>IF(AO61=0,0,IF(ROUNDDOWN(+AB61/+AO61,3)&lt;0.01,ROUNDDOWN(+AB61/+AO61,3),ROUNDDOWN(+AB61/+AO61,2)))</f>
        <v>0</v>
      </c>
      <c r="AT62" s="149">
        <f>IF(AO61=0,0,IF(ROUNDDOWN(+AH61/+AO61,3)&lt;0.01,ROUNDDOWN(+AH61/+AO61,3),ROUNDDOWN(+AH61/+AO61,2)))</f>
        <v>0</v>
      </c>
      <c r="AU62" s="163">
        <f>IF(AO61=0,0,IF(ROUNDDOWN(+AN61/+AO61,3)&lt;0.01,ROUNDDOWN(+AN61/+AO61,3),ROUNDDOWN(+AN61/+AO61,2)))</f>
        <v>0</v>
      </c>
      <c r="AV62" s="33"/>
      <c r="AW62" s="31"/>
      <c r="AY62" s="32">
        <f t="shared" si="0"/>
        <v>0</v>
      </c>
      <c r="AZ62" s="32">
        <f t="shared" si="1"/>
        <v>0</v>
      </c>
      <c r="BA62" s="32">
        <f t="shared" si="2"/>
        <v>0</v>
      </c>
      <c r="BB62" s="32">
        <f t="shared" si="3"/>
        <v>0</v>
      </c>
      <c r="BC62" s="32">
        <f t="shared" si="4"/>
        <v>0</v>
      </c>
      <c r="BE62" s="32">
        <f t="shared" si="5"/>
        <v>0</v>
      </c>
      <c r="BF62" s="32">
        <f t="shared" si="6"/>
        <v>0</v>
      </c>
      <c r="BG62" s="32">
        <f t="shared" si="7"/>
        <v>0</v>
      </c>
      <c r="BH62" s="32">
        <f t="shared" si="8"/>
        <v>0</v>
      </c>
      <c r="BI62" s="32">
        <f t="shared" si="9"/>
        <v>0</v>
      </c>
    </row>
    <row r="63" spans="1:61" s="12" customFormat="1" ht="12.95" customHeight="1" x14ac:dyDescent="0.15">
      <c r="A63" s="106"/>
      <c r="B63" s="119"/>
      <c r="C63" s="118"/>
      <c r="D63" s="112"/>
      <c r="E63" s="112"/>
      <c r="F63" s="112"/>
      <c r="G63" s="112"/>
      <c r="H63" s="112"/>
      <c r="I63" s="112"/>
      <c r="J63" s="116"/>
      <c r="K63" s="64"/>
      <c r="L63" s="65"/>
      <c r="M63" s="66"/>
      <c r="N63" s="67"/>
      <c r="O63" s="68"/>
      <c r="P63" s="104"/>
      <c r="Q63" s="65"/>
      <c r="R63" s="65"/>
      <c r="S63" s="66"/>
      <c r="T63" s="67"/>
      <c r="U63" s="68"/>
      <c r="V63" s="104"/>
      <c r="W63" s="65"/>
      <c r="X63" s="65"/>
      <c r="Y63" s="66"/>
      <c r="Z63" s="67"/>
      <c r="AA63" s="68"/>
      <c r="AB63" s="104"/>
      <c r="AC63" s="65"/>
      <c r="AD63" s="65"/>
      <c r="AE63" s="66"/>
      <c r="AF63" s="67"/>
      <c r="AG63" s="68"/>
      <c r="AH63" s="104"/>
      <c r="AI63" s="69"/>
      <c r="AJ63" s="66"/>
      <c r="AK63" s="66"/>
      <c r="AL63" s="67"/>
      <c r="AM63" s="68"/>
      <c r="AN63" s="104"/>
      <c r="AO63" s="141"/>
      <c r="AP63" s="174"/>
      <c r="AQ63" s="154"/>
      <c r="AR63" s="159"/>
      <c r="AS63" s="159"/>
      <c r="AT63" s="159"/>
      <c r="AU63" s="237"/>
      <c r="AV63" s="33"/>
      <c r="AW63" s="31"/>
      <c r="AY63" s="32">
        <f t="shared" si="0"/>
        <v>0</v>
      </c>
      <c r="AZ63" s="32">
        <f t="shared" si="1"/>
        <v>0</v>
      </c>
      <c r="BA63" s="32">
        <f t="shared" si="2"/>
        <v>0</v>
      </c>
      <c r="BB63" s="32">
        <f t="shared" si="3"/>
        <v>0</v>
      </c>
      <c r="BC63" s="32">
        <f t="shared" si="4"/>
        <v>0</v>
      </c>
      <c r="BE63" s="32">
        <f t="shared" si="5"/>
        <v>0</v>
      </c>
      <c r="BF63" s="32">
        <f t="shared" si="6"/>
        <v>0</v>
      </c>
      <c r="BG63" s="32">
        <f t="shared" si="7"/>
        <v>0</v>
      </c>
      <c r="BH63" s="32">
        <f t="shared" si="8"/>
        <v>0</v>
      </c>
      <c r="BI63" s="32">
        <f t="shared" si="9"/>
        <v>0</v>
      </c>
    </row>
    <row r="64" spans="1:61" s="12" customFormat="1" ht="12.95" customHeight="1" x14ac:dyDescent="0.15">
      <c r="A64" s="105"/>
      <c r="B64" s="109"/>
      <c r="C64" s="134"/>
      <c r="D64" s="124"/>
      <c r="E64" s="124"/>
      <c r="F64" s="124"/>
      <c r="G64" s="124"/>
      <c r="H64" s="124"/>
      <c r="I64" s="124"/>
      <c r="J64" s="170">
        <f>SUM(C64:I66)</f>
        <v>0</v>
      </c>
      <c r="K64" s="59"/>
      <c r="L64" s="60"/>
      <c r="M64" s="61"/>
      <c r="N64" s="62"/>
      <c r="O64" s="63"/>
      <c r="P64" s="107">
        <f>ROUNDDOWN(+AY64+AY65+AY66+AY67+AY68+AY69,2)</f>
        <v>0</v>
      </c>
      <c r="Q64" s="60"/>
      <c r="R64" s="60"/>
      <c r="S64" s="61"/>
      <c r="T64" s="62"/>
      <c r="U64" s="63"/>
      <c r="V64" s="107">
        <f>ROUNDDOWN(+AZ64+AZ65+AZ66+AZ67+AZ68+AZ69,2)</f>
        <v>0</v>
      </c>
      <c r="W64" s="60"/>
      <c r="X64" s="60"/>
      <c r="Y64" s="61"/>
      <c r="Z64" s="62"/>
      <c r="AA64" s="63"/>
      <c r="AB64" s="107">
        <f>ROUNDDOWN(+BA64+BA65+BA66+BA67+BA68+BA69,2)</f>
        <v>0</v>
      </c>
      <c r="AC64" s="60"/>
      <c r="AD64" s="60"/>
      <c r="AE64" s="61"/>
      <c r="AF64" s="62"/>
      <c r="AG64" s="63"/>
      <c r="AH64" s="107">
        <f>ROUNDDOWN(+BB64+BB65+BB66+BB67+BB68+BB69,2)</f>
        <v>0</v>
      </c>
      <c r="AI64" s="60"/>
      <c r="AJ64" s="60"/>
      <c r="AK64" s="61"/>
      <c r="AL64" s="62"/>
      <c r="AM64" s="63"/>
      <c r="AN64" s="142">
        <f>ROUNDDOWN(+BC64+BC65+BC66+BC67+BC68+BC69,2)</f>
        <v>0</v>
      </c>
      <c r="AO64" s="144">
        <f>+AN64+AH64+AB64+V64+P64</f>
        <v>0</v>
      </c>
      <c r="AP64" s="179">
        <f>IF(J64=0,0,ROUNDDOWN(+AO64/+J64,2))</f>
        <v>0</v>
      </c>
      <c r="AQ64" s="160">
        <f>IF(AO64=0,0,IF(ROUNDDOWN(+P64/+AO64,3)&lt;0.01,ROUNDDOWN(+P64/+AO64,3),ROUNDDOWN(+P64/+AO64,2)))</f>
        <v>0</v>
      </c>
      <c r="AR64" s="162">
        <f>IF(AO64=0,0,IF(ROUNDDOWN(+V64/+AO64,3)&lt;0.01,ROUNDDOWN(+V64/+AO64,3),ROUNDDOWN(+V64/+AO64,2)))</f>
        <v>0</v>
      </c>
      <c r="AS64" s="162">
        <f>IF(AO64=0,0,IF(ROUNDDOWN(+AB64/+AO64,3)&lt;0.01,ROUNDDOWN(+AB64/+AO64,3),ROUNDDOWN(+AB64/+AO64,2)))</f>
        <v>0</v>
      </c>
      <c r="AT64" s="162">
        <f>IF(AO64=0,0,IF(ROUNDDOWN(+AH64/+AO64,3)&lt;0.01,ROUNDDOWN(+AH64/+AO64,3),ROUNDDOWN(+AH64/+AO64,2)))</f>
        <v>0</v>
      </c>
      <c r="AU64" s="240">
        <f>IF(AO64=0,0,IF(ROUNDDOWN(+AN64/+AO64,3)&lt;0.01,ROUNDDOWN(+AN64/+AO64,3),ROUNDDOWN(+AN64/+AO64,2)))</f>
        <v>0</v>
      </c>
      <c r="AV64" s="30"/>
      <c r="AW64" s="31"/>
      <c r="AY64" s="32">
        <f t="shared" ref="AY64:AY87" si="10">ROUNDDOWN(+L64*M64,3)</f>
        <v>0</v>
      </c>
      <c r="AZ64" s="32">
        <f t="shared" ref="AZ64:AZ87" si="11">ROUNDDOWN(+R64*+S64,3)</f>
        <v>0</v>
      </c>
      <c r="BA64" s="32">
        <f t="shared" ref="BA64:BA87" si="12">ROUNDDOWN(+X64*+Y64,3)</f>
        <v>0</v>
      </c>
      <c r="BB64" s="32">
        <f t="shared" ref="BB64:BB87" si="13">ROUNDDOWN(+AD64*+AE64,3)</f>
        <v>0</v>
      </c>
      <c r="BC64" s="32">
        <f t="shared" ref="BC64:BC87" si="14">ROUNDDOWN(+AJ64*+AK64,3)</f>
        <v>0</v>
      </c>
      <c r="BE64" s="32">
        <f t="shared" ref="BE64:BE87" si="15">ROUNDDOWN(+N64*O64,3)</f>
        <v>0</v>
      </c>
      <c r="BF64" s="32">
        <f t="shared" ref="BF64:BF87" si="16">ROUNDDOWN(+T64*+U64,3)</f>
        <v>0</v>
      </c>
      <c r="BG64" s="32">
        <f t="shared" ref="BG64:BG87" si="17">ROUNDDOWN(+Z64*+AA64,3)</f>
        <v>0</v>
      </c>
      <c r="BH64" s="32">
        <f t="shared" ref="BH64:BH87" si="18">ROUNDDOWN(+AF64*+AG64,3)</f>
        <v>0</v>
      </c>
      <c r="BI64" s="32">
        <f t="shared" ref="BI64:BI87" si="19">ROUNDDOWN(+AL64*+AM64,3)</f>
        <v>0</v>
      </c>
    </row>
    <row r="65" spans="1:61" s="12" customFormat="1" ht="12.95" customHeight="1" x14ac:dyDescent="0.15">
      <c r="A65" s="106"/>
      <c r="B65" s="119"/>
      <c r="C65" s="135"/>
      <c r="D65" s="121"/>
      <c r="E65" s="121"/>
      <c r="F65" s="121"/>
      <c r="G65" s="227"/>
      <c r="H65" s="121"/>
      <c r="I65" s="121"/>
      <c r="J65" s="114"/>
      <c r="K65" s="51"/>
      <c r="L65" s="46"/>
      <c r="M65" s="46"/>
      <c r="N65" s="48"/>
      <c r="O65" s="48"/>
      <c r="P65" s="101"/>
      <c r="Q65" s="45"/>
      <c r="R65" s="45"/>
      <c r="S65" s="46"/>
      <c r="T65" s="48"/>
      <c r="U65" s="48"/>
      <c r="V65" s="101"/>
      <c r="W65" s="45"/>
      <c r="X65" s="45"/>
      <c r="Y65" s="46"/>
      <c r="Z65" s="48"/>
      <c r="AA65" s="48"/>
      <c r="AB65" s="101"/>
      <c r="AC65" s="49"/>
      <c r="AD65" s="49"/>
      <c r="AE65" s="50"/>
      <c r="AF65" s="48"/>
      <c r="AG65" s="48"/>
      <c r="AH65" s="101"/>
      <c r="AI65" s="50"/>
      <c r="AJ65" s="50"/>
      <c r="AK65" s="50"/>
      <c r="AL65" s="48"/>
      <c r="AM65" s="48"/>
      <c r="AN65" s="143"/>
      <c r="AO65" s="145"/>
      <c r="AP65" s="140"/>
      <c r="AQ65" s="161"/>
      <c r="AR65" s="150"/>
      <c r="AS65" s="150"/>
      <c r="AT65" s="150"/>
      <c r="AU65" s="164"/>
      <c r="AV65" s="33"/>
      <c r="AW65" s="31"/>
      <c r="AY65" s="32">
        <f t="shared" si="10"/>
        <v>0</v>
      </c>
      <c r="AZ65" s="32">
        <f t="shared" si="11"/>
        <v>0</v>
      </c>
      <c r="BA65" s="32">
        <f t="shared" si="12"/>
        <v>0</v>
      </c>
      <c r="BB65" s="32">
        <f t="shared" si="13"/>
        <v>0</v>
      </c>
      <c r="BC65" s="32">
        <f t="shared" si="14"/>
        <v>0</v>
      </c>
      <c r="BE65" s="32">
        <f t="shared" si="15"/>
        <v>0</v>
      </c>
      <c r="BF65" s="32">
        <f t="shared" si="16"/>
        <v>0</v>
      </c>
      <c r="BG65" s="32">
        <f t="shared" si="17"/>
        <v>0</v>
      </c>
      <c r="BH65" s="32">
        <f t="shared" si="18"/>
        <v>0</v>
      </c>
      <c r="BI65" s="32">
        <f t="shared" si="19"/>
        <v>0</v>
      </c>
    </row>
    <row r="66" spans="1:61" s="12" customFormat="1" ht="12.95" customHeight="1" x14ac:dyDescent="0.15">
      <c r="A66" s="106"/>
      <c r="B66" s="119"/>
      <c r="C66" s="135"/>
      <c r="D66" s="121"/>
      <c r="E66" s="121"/>
      <c r="F66" s="121"/>
      <c r="G66" s="227"/>
      <c r="H66" s="121"/>
      <c r="I66" s="121"/>
      <c r="J66" s="114"/>
      <c r="K66" s="51"/>
      <c r="L66" s="45"/>
      <c r="M66" s="46"/>
      <c r="N66" s="47"/>
      <c r="O66" s="48"/>
      <c r="P66" s="101"/>
      <c r="Q66" s="45"/>
      <c r="R66" s="45"/>
      <c r="S66" s="46"/>
      <c r="T66" s="47"/>
      <c r="U66" s="48"/>
      <c r="V66" s="101"/>
      <c r="W66" s="49"/>
      <c r="X66" s="49"/>
      <c r="Y66" s="50"/>
      <c r="Z66" s="47"/>
      <c r="AA66" s="48"/>
      <c r="AB66" s="101"/>
      <c r="AC66" s="45"/>
      <c r="AD66" s="45"/>
      <c r="AE66" s="46"/>
      <c r="AF66" s="47"/>
      <c r="AG66" s="48"/>
      <c r="AH66" s="101"/>
      <c r="AI66" s="50"/>
      <c r="AJ66" s="46"/>
      <c r="AK66" s="46"/>
      <c r="AL66" s="47"/>
      <c r="AM66" s="48"/>
      <c r="AN66" s="143"/>
      <c r="AO66" s="145"/>
      <c r="AP66" s="177">
        <f>IF(AP64-$AQ$4/100&lt;0,0,AP64-$AQ$4/100)</f>
        <v>0</v>
      </c>
      <c r="AQ66" s="155">
        <f>IF(OR(AQ64=100%,,AQ64&lt;2%),AQ64,IF(AQ64&lt;3%,1%,IF(AQ64-$AT$4/100&lt;0%,0,IF(AQ64-$AT$4/100=0.01,1%,AQ64-$AT$4/100))))</f>
        <v>0</v>
      </c>
      <c r="AR66" s="175">
        <f>IF(OR(AR64=100%,,AR64&lt;2%),AR64,IF(AR64&lt;3%,1%,IF(AR64-$AT$4/100&lt;0%,0,IF(AR64-$AT$4/100=0.01,1%,AR64-$AT$4/100))))</f>
        <v>0</v>
      </c>
      <c r="AS66" s="175">
        <f>IF(OR(AS64=100%,,AS64&lt;2%),AS64,IF(AS64&lt;3%,1%,IF(AS64-$AT$4/100&lt;0%,0,IF(AS64-$AT$4/100=0.01,1%,AS64-$AT$4/100))))</f>
        <v>0</v>
      </c>
      <c r="AT66" s="175">
        <f>IF(OR(AT64=100%,,AT64&lt;2%),AT64,IF(AT64&lt;3%,1%,IF(AT64-$AT$4/100&lt;0%,0,IF(AT64-$AT$4/100=0.01,1%,AT64-$AT$4/100))))</f>
        <v>0</v>
      </c>
      <c r="AU66" s="235">
        <f>IF(OR(AU64=100%,,AU64&lt;2%),AU64,IF(AU64&lt;3%,1%,IF(AU64-$AT$4/100&lt;0%,0,AU64-$AT$4/100)))</f>
        <v>0</v>
      </c>
      <c r="AV66" s="33"/>
      <c r="AW66" s="31"/>
      <c r="AY66" s="32">
        <f t="shared" si="10"/>
        <v>0</v>
      </c>
      <c r="AZ66" s="32">
        <f t="shared" si="11"/>
        <v>0</v>
      </c>
      <c r="BA66" s="32">
        <f t="shared" si="12"/>
        <v>0</v>
      </c>
      <c r="BB66" s="32">
        <f t="shared" si="13"/>
        <v>0</v>
      </c>
      <c r="BC66" s="32">
        <f t="shared" si="14"/>
        <v>0</v>
      </c>
      <c r="BE66" s="32">
        <f t="shared" si="15"/>
        <v>0</v>
      </c>
      <c r="BF66" s="32">
        <f t="shared" si="16"/>
        <v>0</v>
      </c>
      <c r="BG66" s="32">
        <f t="shared" si="17"/>
        <v>0</v>
      </c>
      <c r="BH66" s="32">
        <f t="shared" si="18"/>
        <v>0</v>
      </c>
      <c r="BI66" s="32">
        <f t="shared" si="19"/>
        <v>0</v>
      </c>
    </row>
    <row r="67" spans="1:61" s="12" customFormat="1" ht="12.95" customHeight="1" x14ac:dyDescent="0.15">
      <c r="A67" s="106"/>
      <c r="B67" s="119"/>
      <c r="C67" s="117"/>
      <c r="D67" s="111"/>
      <c r="E67" s="111"/>
      <c r="F67" s="111"/>
      <c r="G67" s="111"/>
      <c r="H67" s="111"/>
      <c r="I67" s="111"/>
      <c r="J67" s="115">
        <f>SUM(C67:I69)</f>
        <v>0</v>
      </c>
      <c r="K67" s="51"/>
      <c r="L67" s="45"/>
      <c r="M67" s="46"/>
      <c r="N67" s="47"/>
      <c r="O67" s="48"/>
      <c r="P67" s="100">
        <f>ROUNDDOWN(+BE64+BE65+BE66+BE67+BE68+BE69,2)</f>
        <v>0</v>
      </c>
      <c r="Q67" s="45"/>
      <c r="R67" s="45"/>
      <c r="S67" s="46"/>
      <c r="T67" s="47"/>
      <c r="U67" s="48"/>
      <c r="V67" s="100">
        <f>ROUNDDOWN(+BF64+BF65+BF66+BF67+BF68+BF69,2)</f>
        <v>0</v>
      </c>
      <c r="W67" s="45"/>
      <c r="X67" s="45"/>
      <c r="Y67" s="46"/>
      <c r="Z67" s="47"/>
      <c r="AA67" s="48"/>
      <c r="AB67" s="100">
        <f>ROUNDDOWN(+BG64+BG65+BG66+BG67+BG68+BG69,2)</f>
        <v>0</v>
      </c>
      <c r="AC67" s="45"/>
      <c r="AD67" s="45"/>
      <c r="AE67" s="46"/>
      <c r="AF67" s="47"/>
      <c r="AG67" s="48"/>
      <c r="AH67" s="100">
        <f>ROUNDDOWN(+BH64+BH65+BH66+BH67+BH68+BH69,2)</f>
        <v>0</v>
      </c>
      <c r="AI67" s="50"/>
      <c r="AJ67" s="46"/>
      <c r="AK67" s="46"/>
      <c r="AL67" s="47"/>
      <c r="AM67" s="48"/>
      <c r="AN67" s="100">
        <f>ROUNDDOWN(+BI64+BI65+BI66+BI67+BI68+BI69,2)</f>
        <v>0</v>
      </c>
      <c r="AO67" s="139">
        <f>+AN67+AH67+AB67+V67+P67</f>
        <v>0</v>
      </c>
      <c r="AP67" s="178"/>
      <c r="AQ67" s="156"/>
      <c r="AR67" s="176"/>
      <c r="AS67" s="176"/>
      <c r="AT67" s="176"/>
      <c r="AU67" s="236"/>
      <c r="AV67" s="30"/>
      <c r="AW67" s="31"/>
      <c r="AY67" s="32">
        <f t="shared" si="10"/>
        <v>0</v>
      </c>
      <c r="AZ67" s="32">
        <f t="shared" si="11"/>
        <v>0</v>
      </c>
      <c r="BA67" s="32">
        <f t="shared" si="12"/>
        <v>0</v>
      </c>
      <c r="BB67" s="32">
        <f t="shared" si="13"/>
        <v>0</v>
      </c>
      <c r="BC67" s="32">
        <f t="shared" si="14"/>
        <v>0</v>
      </c>
      <c r="BE67" s="32">
        <f t="shared" si="15"/>
        <v>0</v>
      </c>
      <c r="BF67" s="32">
        <f t="shared" si="16"/>
        <v>0</v>
      </c>
      <c r="BG67" s="32">
        <f t="shared" si="17"/>
        <v>0</v>
      </c>
      <c r="BH67" s="32">
        <f t="shared" si="18"/>
        <v>0</v>
      </c>
      <c r="BI67" s="32">
        <f t="shared" si="19"/>
        <v>0</v>
      </c>
    </row>
    <row r="68" spans="1:61" s="12" customFormat="1" ht="12.95" customHeight="1" x14ac:dyDescent="0.15">
      <c r="A68" s="106"/>
      <c r="B68" s="119"/>
      <c r="C68" s="118"/>
      <c r="D68" s="112"/>
      <c r="E68" s="112"/>
      <c r="F68" s="112"/>
      <c r="G68" s="112"/>
      <c r="H68" s="112"/>
      <c r="I68" s="112"/>
      <c r="J68" s="114"/>
      <c r="K68" s="51"/>
      <c r="L68" s="45"/>
      <c r="M68" s="46"/>
      <c r="N68" s="47"/>
      <c r="O68" s="48"/>
      <c r="P68" s="101"/>
      <c r="Q68" s="45"/>
      <c r="R68" s="45"/>
      <c r="S68" s="46"/>
      <c r="T68" s="47"/>
      <c r="U68" s="48"/>
      <c r="V68" s="101"/>
      <c r="W68" s="45"/>
      <c r="X68" s="45"/>
      <c r="Y68" s="46"/>
      <c r="Z68" s="47"/>
      <c r="AA68" s="48"/>
      <c r="AB68" s="101"/>
      <c r="AC68" s="45"/>
      <c r="AD68" s="45"/>
      <c r="AE68" s="46"/>
      <c r="AF68" s="47"/>
      <c r="AG68" s="48"/>
      <c r="AH68" s="101"/>
      <c r="AI68" s="53"/>
      <c r="AJ68" s="46"/>
      <c r="AK68" s="46"/>
      <c r="AL68" s="47"/>
      <c r="AM68" s="48"/>
      <c r="AN68" s="101"/>
      <c r="AO68" s="140"/>
      <c r="AP68" s="152">
        <f>IF(J67=0,0,ROUNDDOWN(+AO67/+J67,2))</f>
        <v>0</v>
      </c>
      <c r="AQ68" s="147">
        <f>IF(AO67=0,0,IF(ROUNDDOWN(+P67/+AO67,3)&lt;0.01,ROUNDDOWN(+P67/+AO67,3),ROUNDDOWN(+P67/+AO67,2)))</f>
        <v>0</v>
      </c>
      <c r="AR68" s="149">
        <f>IF(AO67=0,0,IF(ROUNDDOWN(+V67/+AO67,3)&lt;0.01,ROUNDDOWN(+V67/+AO67,3),ROUNDDOWN(+V67/+AO67,2)))</f>
        <v>0</v>
      </c>
      <c r="AS68" s="149">
        <f>IF(AO67=0,0,IF(ROUNDDOWN(+AB67/+AO67,3)&lt;0.01,ROUNDDOWN(+AB67/+AO67,3),ROUNDDOWN(+AB67/+AO67,2)))</f>
        <v>0</v>
      </c>
      <c r="AT68" s="149">
        <f>IF(AO67=0,0,IF(ROUNDDOWN(+AH67/+AO67,3)&lt;0.01,ROUNDDOWN(+AH67/+AO67,3),ROUNDDOWN(+AH67/+AO67,2)))</f>
        <v>0</v>
      </c>
      <c r="AU68" s="163">
        <f>IF(AO67=0,0,IF(ROUNDDOWN(+AN67/+AO67,3)&lt;0.01,ROUNDDOWN(+AN67/+AO67,3),ROUNDDOWN(+AN67/+AO67,2)))</f>
        <v>0</v>
      </c>
      <c r="AV68" s="33"/>
      <c r="AW68" s="31"/>
      <c r="AY68" s="32">
        <f t="shared" si="10"/>
        <v>0</v>
      </c>
      <c r="AZ68" s="32">
        <f t="shared" si="11"/>
        <v>0</v>
      </c>
      <c r="BA68" s="32">
        <f t="shared" si="12"/>
        <v>0</v>
      </c>
      <c r="BB68" s="32">
        <f t="shared" si="13"/>
        <v>0</v>
      </c>
      <c r="BC68" s="32">
        <f t="shared" si="14"/>
        <v>0</v>
      </c>
      <c r="BE68" s="32">
        <f t="shared" si="15"/>
        <v>0</v>
      </c>
      <c r="BF68" s="32">
        <f t="shared" si="16"/>
        <v>0</v>
      </c>
      <c r="BG68" s="32">
        <f t="shared" si="17"/>
        <v>0</v>
      </c>
      <c r="BH68" s="32">
        <f t="shared" si="18"/>
        <v>0</v>
      </c>
      <c r="BI68" s="32">
        <f t="shared" si="19"/>
        <v>0</v>
      </c>
    </row>
    <row r="69" spans="1:61" s="12" customFormat="1" ht="12.95" customHeight="1" x14ac:dyDescent="0.15">
      <c r="A69" s="106"/>
      <c r="B69" s="119"/>
      <c r="C69" s="128"/>
      <c r="D69" s="127"/>
      <c r="E69" s="127"/>
      <c r="F69" s="127"/>
      <c r="G69" s="127"/>
      <c r="H69" s="127"/>
      <c r="I69" s="127"/>
      <c r="J69" s="116"/>
      <c r="K69" s="64"/>
      <c r="L69" s="65"/>
      <c r="M69" s="66"/>
      <c r="N69" s="67"/>
      <c r="O69" s="68"/>
      <c r="P69" s="104"/>
      <c r="Q69" s="65"/>
      <c r="R69" s="65"/>
      <c r="S69" s="66"/>
      <c r="T69" s="67"/>
      <c r="U69" s="68"/>
      <c r="V69" s="104"/>
      <c r="W69" s="65"/>
      <c r="X69" s="65"/>
      <c r="Y69" s="66"/>
      <c r="Z69" s="67"/>
      <c r="AA69" s="68"/>
      <c r="AB69" s="104"/>
      <c r="AC69" s="65"/>
      <c r="AD69" s="65"/>
      <c r="AE69" s="66"/>
      <c r="AF69" s="67"/>
      <c r="AG69" s="68"/>
      <c r="AH69" s="104"/>
      <c r="AI69" s="69"/>
      <c r="AJ69" s="66"/>
      <c r="AK69" s="66"/>
      <c r="AL69" s="67"/>
      <c r="AM69" s="68"/>
      <c r="AN69" s="104"/>
      <c r="AO69" s="141"/>
      <c r="AP69" s="174"/>
      <c r="AQ69" s="154"/>
      <c r="AR69" s="159"/>
      <c r="AS69" s="159"/>
      <c r="AT69" s="159"/>
      <c r="AU69" s="237"/>
      <c r="AV69" s="33"/>
      <c r="AW69" s="31"/>
      <c r="AY69" s="32">
        <f t="shared" si="10"/>
        <v>0</v>
      </c>
      <c r="AZ69" s="32">
        <f t="shared" si="11"/>
        <v>0</v>
      </c>
      <c r="BA69" s="32">
        <f t="shared" si="12"/>
        <v>0</v>
      </c>
      <c r="BB69" s="32">
        <f t="shared" si="13"/>
        <v>0</v>
      </c>
      <c r="BC69" s="32">
        <f t="shared" si="14"/>
        <v>0</v>
      </c>
      <c r="BE69" s="32">
        <f t="shared" si="15"/>
        <v>0</v>
      </c>
      <c r="BF69" s="32">
        <f t="shared" si="16"/>
        <v>0</v>
      </c>
      <c r="BG69" s="32">
        <f t="shared" si="17"/>
        <v>0</v>
      </c>
      <c r="BH69" s="32">
        <f t="shared" si="18"/>
        <v>0</v>
      </c>
      <c r="BI69" s="32">
        <f t="shared" si="19"/>
        <v>0</v>
      </c>
    </row>
    <row r="70" spans="1:61" s="12" customFormat="1" ht="12.95" customHeight="1" x14ac:dyDescent="0.15">
      <c r="A70" s="130"/>
      <c r="B70" s="129"/>
      <c r="C70" s="242"/>
      <c r="D70" s="120"/>
      <c r="E70" s="120"/>
      <c r="F70" s="120"/>
      <c r="G70" s="120"/>
      <c r="H70" s="120"/>
      <c r="I70" s="120"/>
      <c r="J70" s="113">
        <f>SUM(C70:I72)</f>
        <v>0</v>
      </c>
      <c r="K70" s="51"/>
      <c r="L70" s="45"/>
      <c r="M70" s="46"/>
      <c r="N70" s="47"/>
      <c r="O70" s="48"/>
      <c r="P70" s="108">
        <f>ROUNDDOWN(+AY70+AY71+AY72+AY73+AY74+AY75,2)</f>
        <v>0</v>
      </c>
      <c r="Q70" s="45"/>
      <c r="R70" s="45"/>
      <c r="S70" s="46"/>
      <c r="T70" s="47"/>
      <c r="U70" s="48"/>
      <c r="V70" s="108">
        <f>ROUNDDOWN(+AZ70+AZ71+AZ72+AZ73+AZ74+AZ75,2)</f>
        <v>0</v>
      </c>
      <c r="W70" s="45"/>
      <c r="X70" s="45"/>
      <c r="Y70" s="46"/>
      <c r="Z70" s="47"/>
      <c r="AA70" s="48"/>
      <c r="AB70" s="108">
        <f>ROUNDDOWN(+BA70+BA71+BA72+BA73+BA74+BA75,2)</f>
        <v>0</v>
      </c>
      <c r="AC70" s="45"/>
      <c r="AD70" s="45"/>
      <c r="AE70" s="46"/>
      <c r="AF70" s="47"/>
      <c r="AG70" s="48"/>
      <c r="AH70" s="108">
        <f>ROUNDDOWN(+BB70+BB71+BB72+BB73+BB74+BB75,2)</f>
        <v>0</v>
      </c>
      <c r="AI70" s="45"/>
      <c r="AJ70" s="45"/>
      <c r="AK70" s="46"/>
      <c r="AL70" s="47"/>
      <c r="AM70" s="48"/>
      <c r="AN70" s="241">
        <f>ROUNDDOWN(+BC70+BC71+BC72+BC73+BC74+BC75,2)</f>
        <v>0</v>
      </c>
      <c r="AO70" s="145">
        <f>+AN70+AH70+AB70+V70+P70</f>
        <v>0</v>
      </c>
      <c r="AP70" s="234">
        <f>IF(J70=0,0,ROUNDDOWN(+AO70/+J70,2))</f>
        <v>0</v>
      </c>
      <c r="AQ70" s="147">
        <f>IF(AO70=0,0,IF(ROUNDDOWN(+P70/+AO70,3)&lt;0.01,ROUNDDOWN(+P70/+AO70,3),ROUNDDOWN(+P70/+AO70,2)))</f>
        <v>0</v>
      </c>
      <c r="AR70" s="149">
        <f>IF(AO70=0,0,IF(ROUNDDOWN(+V70/+AO70,3)&lt;0.01,ROUNDDOWN(+V70/+AO70,3),ROUNDDOWN(+V70/+AO70,2)))</f>
        <v>0</v>
      </c>
      <c r="AS70" s="149">
        <f>IF(AO70=0,0,IF(ROUNDDOWN(+AB70/+AO70,3)&lt;0.01,ROUNDDOWN(+AB70/+AO70,3),ROUNDDOWN(+AB70/+AO70,2)))</f>
        <v>0</v>
      </c>
      <c r="AT70" s="149">
        <f>IF(AO70=0,0,IF(ROUNDDOWN(+AH70/+AO70,3)&lt;0.01,ROUNDDOWN(+AH70/+AO70,3),ROUNDDOWN(+AH70/+AO70,2)))</f>
        <v>0</v>
      </c>
      <c r="AU70" s="163">
        <f>IF(AO70=0,0,IF(ROUNDDOWN(+AN70/+AO70,3)&lt;0.01,ROUNDDOWN(+AN70/+AO70,3),ROUNDDOWN(+AN70/+AO70,2)))</f>
        <v>0</v>
      </c>
      <c r="AV70" s="30"/>
      <c r="AW70" s="31"/>
      <c r="AY70" s="32">
        <f t="shared" si="10"/>
        <v>0</v>
      </c>
      <c r="AZ70" s="32">
        <f t="shared" si="11"/>
        <v>0</v>
      </c>
      <c r="BA70" s="32">
        <f t="shared" si="12"/>
        <v>0</v>
      </c>
      <c r="BB70" s="32">
        <f t="shared" si="13"/>
        <v>0</v>
      </c>
      <c r="BC70" s="32">
        <f t="shared" si="14"/>
        <v>0</v>
      </c>
      <c r="BE70" s="32">
        <f t="shared" si="15"/>
        <v>0</v>
      </c>
      <c r="BF70" s="32">
        <f t="shared" si="16"/>
        <v>0</v>
      </c>
      <c r="BG70" s="32">
        <f t="shared" si="17"/>
        <v>0</v>
      </c>
      <c r="BH70" s="32">
        <f t="shared" si="18"/>
        <v>0</v>
      </c>
      <c r="BI70" s="32">
        <f t="shared" si="19"/>
        <v>0</v>
      </c>
    </row>
    <row r="71" spans="1:61" s="12" customFormat="1" ht="12.95" customHeight="1" x14ac:dyDescent="0.15">
      <c r="A71" s="106"/>
      <c r="B71" s="119"/>
      <c r="C71" s="135"/>
      <c r="D71" s="121"/>
      <c r="E71" s="121"/>
      <c r="F71" s="121"/>
      <c r="G71" s="227"/>
      <c r="H71" s="121"/>
      <c r="I71" s="121"/>
      <c r="J71" s="114"/>
      <c r="K71" s="51"/>
      <c r="L71" s="46"/>
      <c r="M71" s="46"/>
      <c r="N71" s="48"/>
      <c r="O71" s="48"/>
      <c r="P71" s="101"/>
      <c r="Q71" s="45"/>
      <c r="R71" s="45"/>
      <c r="S71" s="46"/>
      <c r="T71" s="48"/>
      <c r="U71" s="48"/>
      <c r="V71" s="101"/>
      <c r="W71" s="49"/>
      <c r="X71" s="49"/>
      <c r="Y71" s="50"/>
      <c r="Z71" s="48"/>
      <c r="AA71" s="48"/>
      <c r="AB71" s="101"/>
      <c r="AC71" s="49"/>
      <c r="AD71" s="49"/>
      <c r="AE71" s="50"/>
      <c r="AF71" s="48"/>
      <c r="AG71" s="48"/>
      <c r="AH71" s="101"/>
      <c r="AI71" s="50"/>
      <c r="AJ71" s="50"/>
      <c r="AK71" s="50"/>
      <c r="AL71" s="48"/>
      <c r="AM71" s="48"/>
      <c r="AN71" s="143"/>
      <c r="AO71" s="145"/>
      <c r="AP71" s="140"/>
      <c r="AQ71" s="161"/>
      <c r="AR71" s="150"/>
      <c r="AS71" s="150"/>
      <c r="AT71" s="150"/>
      <c r="AU71" s="164"/>
      <c r="AV71" s="33"/>
      <c r="AW71" s="31"/>
      <c r="AY71" s="32">
        <f t="shared" si="10"/>
        <v>0</v>
      </c>
      <c r="AZ71" s="32">
        <f t="shared" si="11"/>
        <v>0</v>
      </c>
      <c r="BA71" s="32">
        <f t="shared" si="12"/>
        <v>0</v>
      </c>
      <c r="BB71" s="32">
        <f t="shared" si="13"/>
        <v>0</v>
      </c>
      <c r="BC71" s="32">
        <f t="shared" si="14"/>
        <v>0</v>
      </c>
      <c r="BE71" s="32">
        <f t="shared" si="15"/>
        <v>0</v>
      </c>
      <c r="BF71" s="32">
        <f t="shared" si="16"/>
        <v>0</v>
      </c>
      <c r="BG71" s="32">
        <f t="shared" si="17"/>
        <v>0</v>
      </c>
      <c r="BH71" s="32">
        <f t="shared" si="18"/>
        <v>0</v>
      </c>
      <c r="BI71" s="32">
        <f t="shared" si="19"/>
        <v>0</v>
      </c>
    </row>
    <row r="72" spans="1:61" s="12" customFormat="1" ht="12.95" customHeight="1" x14ac:dyDescent="0.15">
      <c r="A72" s="106"/>
      <c r="B72" s="119"/>
      <c r="C72" s="135"/>
      <c r="D72" s="121"/>
      <c r="E72" s="121"/>
      <c r="F72" s="121"/>
      <c r="G72" s="227"/>
      <c r="H72" s="121"/>
      <c r="I72" s="121"/>
      <c r="J72" s="114"/>
      <c r="K72" s="51"/>
      <c r="L72" s="45"/>
      <c r="M72" s="46"/>
      <c r="N72" s="47"/>
      <c r="O72" s="48"/>
      <c r="P72" s="101"/>
      <c r="Q72" s="49"/>
      <c r="R72" s="49"/>
      <c r="S72" s="50"/>
      <c r="T72" s="47"/>
      <c r="U72" s="48"/>
      <c r="V72" s="101"/>
      <c r="W72" s="45"/>
      <c r="X72" s="45"/>
      <c r="Y72" s="46"/>
      <c r="Z72" s="47"/>
      <c r="AA72" s="48"/>
      <c r="AB72" s="101"/>
      <c r="AC72" s="45"/>
      <c r="AD72" s="45"/>
      <c r="AE72" s="46"/>
      <c r="AF72" s="47"/>
      <c r="AG72" s="48"/>
      <c r="AH72" s="101"/>
      <c r="AI72" s="50"/>
      <c r="AJ72" s="46"/>
      <c r="AK72" s="46"/>
      <c r="AL72" s="47"/>
      <c r="AM72" s="48"/>
      <c r="AN72" s="143"/>
      <c r="AO72" s="145"/>
      <c r="AP72" s="177">
        <f>IF(AP70-$AQ$4/100&lt;0,0,AP70-$AQ$4/100)</f>
        <v>0</v>
      </c>
      <c r="AQ72" s="155">
        <f>IF(OR(AQ70=100%,,AQ70&lt;2%),AQ70,IF(AQ70&lt;3%,1%,IF(AQ70-$AT$4/100&lt;0%,0,IF(AQ70-$AT$4/100=0.01,1%,AQ70-$AT$4/100))))</f>
        <v>0</v>
      </c>
      <c r="AR72" s="175">
        <f>IF(OR(AR70=100%,,AR70&lt;2%),AR70,IF(AR70&lt;3%,1%,IF(AR70-$AT$4/100&lt;0%,0,IF(AR70-$AT$4/100=0.01,1%,AR70-$AT$4/100))))</f>
        <v>0</v>
      </c>
      <c r="AS72" s="175">
        <f>IF(OR(AS70=100%,,AS70&lt;2%),AS70,IF(AS70&lt;3%,1%,IF(AS70-$AT$4/100&lt;0%,0,IF(AS70-$AT$4/100=0.01,1%,AS70-$AT$4/100))))</f>
        <v>0</v>
      </c>
      <c r="AT72" s="175">
        <f>IF(OR(AT70=100%,,AT70&lt;2%),AT70,IF(AT70&lt;3%,1%,IF(AT70-$AT$4/100&lt;0%,0,IF(AT70-$AT$4/100=0.01,1%,AT70-$AT$4/100))))</f>
        <v>0</v>
      </c>
      <c r="AU72" s="235">
        <f>IF(OR(AU70=100%,,AU70&lt;2%),AU70,IF(AU70&lt;3%,1%,IF(AU70-$AT$4/100&lt;0%,0,AU70-$AT$4/100)))</f>
        <v>0</v>
      </c>
      <c r="AV72" s="33"/>
      <c r="AW72" s="31"/>
      <c r="AY72" s="32">
        <f t="shared" si="10"/>
        <v>0</v>
      </c>
      <c r="AZ72" s="32">
        <f t="shared" si="11"/>
        <v>0</v>
      </c>
      <c r="BA72" s="32">
        <f t="shared" si="12"/>
        <v>0</v>
      </c>
      <c r="BB72" s="32">
        <f t="shared" si="13"/>
        <v>0</v>
      </c>
      <c r="BC72" s="32">
        <f t="shared" si="14"/>
        <v>0</v>
      </c>
      <c r="BE72" s="32">
        <f t="shared" si="15"/>
        <v>0</v>
      </c>
      <c r="BF72" s="32">
        <f t="shared" si="16"/>
        <v>0</v>
      </c>
      <c r="BG72" s="32">
        <f t="shared" si="17"/>
        <v>0</v>
      </c>
      <c r="BH72" s="32">
        <f t="shared" si="18"/>
        <v>0</v>
      </c>
      <c r="BI72" s="32">
        <f t="shared" si="19"/>
        <v>0</v>
      </c>
    </row>
    <row r="73" spans="1:61" s="12" customFormat="1" ht="12.95" customHeight="1" x14ac:dyDescent="0.15">
      <c r="A73" s="106"/>
      <c r="B73" s="119"/>
      <c r="C73" s="117"/>
      <c r="D73" s="111"/>
      <c r="E73" s="111"/>
      <c r="F73" s="111"/>
      <c r="G73" s="111"/>
      <c r="H73" s="111"/>
      <c r="I73" s="111"/>
      <c r="J73" s="115">
        <f>SUM(C73:I75)</f>
        <v>0</v>
      </c>
      <c r="K73" s="51"/>
      <c r="L73" s="45"/>
      <c r="M73" s="46"/>
      <c r="N73" s="47"/>
      <c r="O73" s="48"/>
      <c r="P73" s="100">
        <f>ROUNDDOWN(+BE70+BE71+BE72+BE73+BE74+BE75,2)</f>
        <v>0</v>
      </c>
      <c r="Q73" s="45"/>
      <c r="R73" s="45"/>
      <c r="S73" s="46"/>
      <c r="T73" s="47"/>
      <c r="U73" s="48"/>
      <c r="V73" s="100">
        <f>ROUNDDOWN(+BF70+BF71+BF72+BF73+BF74+BF75,2)</f>
        <v>0</v>
      </c>
      <c r="W73" s="45"/>
      <c r="X73" s="45"/>
      <c r="Y73" s="46"/>
      <c r="Z73" s="47"/>
      <c r="AA73" s="48"/>
      <c r="AB73" s="100">
        <f>ROUNDDOWN(+BG70+BG71+BG72+BG73+BG74+BG75,2)</f>
        <v>0</v>
      </c>
      <c r="AC73" s="45"/>
      <c r="AD73" s="45"/>
      <c r="AE73" s="46"/>
      <c r="AF73" s="47"/>
      <c r="AG73" s="48"/>
      <c r="AH73" s="100">
        <f>ROUNDDOWN(+BH70+BH71+BH72+BH73+BH74+BH75,2)</f>
        <v>0</v>
      </c>
      <c r="AI73" s="50"/>
      <c r="AJ73" s="46"/>
      <c r="AK73" s="46"/>
      <c r="AL73" s="47"/>
      <c r="AM73" s="48"/>
      <c r="AN73" s="100">
        <f>ROUNDDOWN(+BI70+BI71+BI72+BI73+BI74+BI75,2)</f>
        <v>0</v>
      </c>
      <c r="AO73" s="139">
        <f>+AN73+AH73+AB73+V73+P73</f>
        <v>0</v>
      </c>
      <c r="AP73" s="178"/>
      <c r="AQ73" s="156"/>
      <c r="AR73" s="176"/>
      <c r="AS73" s="176"/>
      <c r="AT73" s="176"/>
      <c r="AU73" s="236"/>
      <c r="AV73" s="30"/>
      <c r="AW73" s="31"/>
      <c r="AY73" s="32">
        <f t="shared" si="10"/>
        <v>0</v>
      </c>
      <c r="AZ73" s="32">
        <f t="shared" si="11"/>
        <v>0</v>
      </c>
      <c r="BA73" s="32">
        <f t="shared" si="12"/>
        <v>0</v>
      </c>
      <c r="BB73" s="32">
        <f t="shared" si="13"/>
        <v>0</v>
      </c>
      <c r="BC73" s="32">
        <f t="shared" si="14"/>
        <v>0</v>
      </c>
      <c r="BE73" s="32">
        <f t="shared" si="15"/>
        <v>0</v>
      </c>
      <c r="BF73" s="32">
        <f t="shared" si="16"/>
        <v>0</v>
      </c>
      <c r="BG73" s="32">
        <f t="shared" si="17"/>
        <v>0</v>
      </c>
      <c r="BH73" s="32">
        <f t="shared" si="18"/>
        <v>0</v>
      </c>
      <c r="BI73" s="32">
        <f t="shared" si="19"/>
        <v>0</v>
      </c>
    </row>
    <row r="74" spans="1:61" s="12" customFormat="1" ht="12.95" customHeight="1" x14ac:dyDescent="0.15">
      <c r="A74" s="106"/>
      <c r="B74" s="119"/>
      <c r="C74" s="118"/>
      <c r="D74" s="112"/>
      <c r="E74" s="112"/>
      <c r="F74" s="112"/>
      <c r="G74" s="112"/>
      <c r="H74" s="112"/>
      <c r="I74" s="112"/>
      <c r="J74" s="114"/>
      <c r="K74" s="51"/>
      <c r="L74" s="45"/>
      <c r="M74" s="46"/>
      <c r="N74" s="47"/>
      <c r="O74" s="48"/>
      <c r="P74" s="101"/>
      <c r="Q74" s="45"/>
      <c r="R74" s="45"/>
      <c r="S74" s="46"/>
      <c r="T74" s="47"/>
      <c r="U74" s="48"/>
      <c r="V74" s="101"/>
      <c r="W74" s="45"/>
      <c r="X74" s="45"/>
      <c r="Y74" s="46"/>
      <c r="Z74" s="47"/>
      <c r="AA74" s="48"/>
      <c r="AB74" s="101"/>
      <c r="AC74" s="45"/>
      <c r="AD74" s="45"/>
      <c r="AE74" s="46"/>
      <c r="AF74" s="47"/>
      <c r="AG74" s="48"/>
      <c r="AH74" s="101"/>
      <c r="AI74" s="53"/>
      <c r="AJ74" s="46"/>
      <c r="AK74" s="46"/>
      <c r="AL74" s="47"/>
      <c r="AM74" s="48"/>
      <c r="AN74" s="101"/>
      <c r="AO74" s="140"/>
      <c r="AP74" s="152">
        <f>IF(J73=0,0,ROUNDDOWN(+AO73/+J73,2))</f>
        <v>0</v>
      </c>
      <c r="AQ74" s="147">
        <f>IF(AO73=0,0,IF(ROUNDDOWN(+P73/+AO73,3)&lt;0.01,ROUNDDOWN(+P73/+AO73,3),ROUNDDOWN(+P73/+AO73,2)))</f>
        <v>0</v>
      </c>
      <c r="AR74" s="149">
        <f>IF(AO73=0,0,IF(ROUNDDOWN(+V73/+AO73,3)&lt;0.01,ROUNDDOWN(+V73/+AO73,3),ROUNDDOWN(+V73/+AO73,2)))</f>
        <v>0</v>
      </c>
      <c r="AS74" s="149">
        <f>IF(AO73=0,0,IF(ROUNDDOWN(+AB73/+AO73,3)&lt;0.01,ROUNDDOWN(+AB73/+AO73,3),ROUNDDOWN(+AB73/+AO73,2)))</f>
        <v>0</v>
      </c>
      <c r="AT74" s="149">
        <f>IF(AO73=0,0,IF(ROUNDDOWN(+AH73/+AO73,3)&lt;0.01,ROUNDDOWN(+AH73/+AO73,3),ROUNDDOWN(+AH73/+AO73,2)))</f>
        <v>0</v>
      </c>
      <c r="AU74" s="163">
        <f>IF(AO73=0,0,IF(ROUNDDOWN(+AN73/+AO73,3)&lt;0.01,ROUNDDOWN(+AN73/+AO73,3),ROUNDDOWN(+AN73/+AO73,2)))</f>
        <v>0</v>
      </c>
      <c r="AV74" s="33"/>
      <c r="AW74" s="31"/>
      <c r="AY74" s="32">
        <f t="shared" si="10"/>
        <v>0</v>
      </c>
      <c r="AZ74" s="32">
        <f t="shared" si="11"/>
        <v>0</v>
      </c>
      <c r="BA74" s="32">
        <f t="shared" si="12"/>
        <v>0</v>
      </c>
      <c r="BB74" s="32">
        <f t="shared" si="13"/>
        <v>0</v>
      </c>
      <c r="BC74" s="32">
        <f t="shared" si="14"/>
        <v>0</v>
      </c>
      <c r="BE74" s="32">
        <f t="shared" si="15"/>
        <v>0</v>
      </c>
      <c r="BF74" s="32">
        <f t="shared" si="16"/>
        <v>0</v>
      </c>
      <c r="BG74" s="32">
        <f t="shared" si="17"/>
        <v>0</v>
      </c>
      <c r="BH74" s="32">
        <f t="shared" si="18"/>
        <v>0</v>
      </c>
      <c r="BI74" s="32">
        <f t="shared" si="19"/>
        <v>0</v>
      </c>
    </row>
    <row r="75" spans="1:61" s="12" customFormat="1" ht="12.95" customHeight="1" x14ac:dyDescent="0.15">
      <c r="A75" s="106"/>
      <c r="B75" s="119"/>
      <c r="C75" s="118"/>
      <c r="D75" s="112"/>
      <c r="E75" s="112"/>
      <c r="F75" s="112"/>
      <c r="G75" s="112"/>
      <c r="H75" s="112"/>
      <c r="I75" s="112"/>
      <c r="J75" s="116"/>
      <c r="K75" s="64"/>
      <c r="L75" s="65"/>
      <c r="M75" s="66"/>
      <c r="N75" s="67"/>
      <c r="O75" s="68"/>
      <c r="P75" s="104"/>
      <c r="Q75" s="65"/>
      <c r="R75" s="65"/>
      <c r="S75" s="66"/>
      <c r="T75" s="67"/>
      <c r="U75" s="68"/>
      <c r="V75" s="104"/>
      <c r="W75" s="65"/>
      <c r="X75" s="65"/>
      <c r="Y75" s="66"/>
      <c r="Z75" s="67"/>
      <c r="AA75" s="68"/>
      <c r="AB75" s="104"/>
      <c r="AC75" s="65"/>
      <c r="AD75" s="65"/>
      <c r="AE75" s="66"/>
      <c r="AF75" s="67"/>
      <c r="AG75" s="68"/>
      <c r="AH75" s="104"/>
      <c r="AI75" s="69"/>
      <c r="AJ75" s="66"/>
      <c r="AK75" s="66"/>
      <c r="AL75" s="67"/>
      <c r="AM75" s="68"/>
      <c r="AN75" s="104"/>
      <c r="AO75" s="141"/>
      <c r="AP75" s="153"/>
      <c r="AQ75" s="154"/>
      <c r="AR75" s="159"/>
      <c r="AS75" s="159"/>
      <c r="AT75" s="159"/>
      <c r="AU75" s="237"/>
      <c r="AV75" s="33"/>
      <c r="AW75" s="31"/>
      <c r="AY75" s="32">
        <f t="shared" si="10"/>
        <v>0</v>
      </c>
      <c r="AZ75" s="32">
        <f t="shared" si="11"/>
        <v>0</v>
      </c>
      <c r="BA75" s="32">
        <f t="shared" si="12"/>
        <v>0</v>
      </c>
      <c r="BB75" s="32">
        <f t="shared" si="13"/>
        <v>0</v>
      </c>
      <c r="BC75" s="32">
        <f t="shared" si="14"/>
        <v>0</v>
      </c>
      <c r="BE75" s="32">
        <f t="shared" si="15"/>
        <v>0</v>
      </c>
      <c r="BF75" s="32">
        <f t="shared" si="16"/>
        <v>0</v>
      </c>
      <c r="BG75" s="32">
        <f t="shared" si="17"/>
        <v>0</v>
      </c>
      <c r="BH75" s="32">
        <f t="shared" si="18"/>
        <v>0</v>
      </c>
      <c r="BI75" s="32">
        <f t="shared" si="19"/>
        <v>0</v>
      </c>
    </row>
    <row r="76" spans="1:61" s="12" customFormat="1" ht="12.95" customHeight="1" x14ac:dyDescent="0.15">
      <c r="A76" s="105"/>
      <c r="B76" s="109"/>
      <c r="C76" s="134"/>
      <c r="D76" s="124"/>
      <c r="E76" s="124"/>
      <c r="F76" s="124"/>
      <c r="G76" s="124"/>
      <c r="H76" s="124"/>
      <c r="I76" s="124"/>
      <c r="J76" s="170">
        <f>SUM(C76:I78)</f>
        <v>0</v>
      </c>
      <c r="K76" s="59"/>
      <c r="L76" s="60"/>
      <c r="M76" s="61"/>
      <c r="N76" s="62"/>
      <c r="O76" s="63"/>
      <c r="P76" s="107">
        <f>ROUNDDOWN(+AY76+AY77+AY78+AY79+AY80+AY81,2)</f>
        <v>0</v>
      </c>
      <c r="Q76" s="60"/>
      <c r="R76" s="60"/>
      <c r="S76" s="61"/>
      <c r="T76" s="62"/>
      <c r="U76" s="63"/>
      <c r="V76" s="107">
        <f>ROUNDDOWN(+AZ76+AZ77+AZ78+AZ79+AZ80+AZ81,2)</f>
        <v>0</v>
      </c>
      <c r="W76" s="60"/>
      <c r="X76" s="60"/>
      <c r="Y76" s="61"/>
      <c r="Z76" s="62"/>
      <c r="AA76" s="63"/>
      <c r="AB76" s="107">
        <f>ROUNDDOWN(+BA76+BA77+BA78+BA79+BA80+BA81,2)</f>
        <v>0</v>
      </c>
      <c r="AC76" s="60"/>
      <c r="AD76" s="60"/>
      <c r="AE76" s="61"/>
      <c r="AF76" s="62"/>
      <c r="AG76" s="63"/>
      <c r="AH76" s="107">
        <f>ROUNDDOWN(+BB76+BB77+BB78+BB79+BB80+BB81,2)</f>
        <v>0</v>
      </c>
      <c r="AI76" s="60"/>
      <c r="AJ76" s="60"/>
      <c r="AK76" s="61"/>
      <c r="AL76" s="62"/>
      <c r="AM76" s="63"/>
      <c r="AN76" s="142">
        <f>ROUNDDOWN(+BC76+BC77+BC78+BC79+BC80+BC81,2)</f>
        <v>0</v>
      </c>
      <c r="AO76" s="144">
        <f>+AN76+AH76+AB76+V76+P76</f>
        <v>0</v>
      </c>
      <c r="AP76" s="179">
        <f>IF(J76=0,0,ROUNDDOWN(+AO76/+J76,2))</f>
        <v>0</v>
      </c>
      <c r="AQ76" s="160">
        <f>IF(AO76=0,0,IF(ROUNDDOWN(+P76/+AO76,3)&lt;0.01,ROUNDDOWN(+P76/+AO76,3),ROUNDDOWN(+P76/+AO76,2)))</f>
        <v>0</v>
      </c>
      <c r="AR76" s="162">
        <f>IF(AO76=0,0,IF(ROUNDDOWN(+V76/+AO76,3)&lt;0.01,ROUNDDOWN(+V76/+AO76,3),ROUNDDOWN(+V76/+AO76,2)))</f>
        <v>0</v>
      </c>
      <c r="AS76" s="162">
        <f>IF(AO76=0,0,IF(ROUNDDOWN(+AB76/+AO76,3)&lt;0.01,ROUNDDOWN(+AB76/+AO76,3),ROUNDDOWN(+AB76/+AO76,2)))</f>
        <v>0</v>
      </c>
      <c r="AT76" s="162">
        <f>IF(AO76=0,0,IF(ROUNDDOWN(+AH76/+AO76,3)&lt;0.01,ROUNDDOWN(+AH76/+AO76,3),ROUNDDOWN(+AH76/+AO76,2)))</f>
        <v>0</v>
      </c>
      <c r="AU76" s="240">
        <f>IF(AO76=0,0,IF(ROUNDDOWN(+AN76/+AO76,3)&lt;0.01,ROUNDDOWN(+AN76/+AO76,3),ROUNDDOWN(+AN76/+AO76,2)))</f>
        <v>0</v>
      </c>
      <c r="AV76" s="30"/>
      <c r="AW76" s="31"/>
      <c r="AY76" s="32">
        <f t="shared" si="10"/>
        <v>0</v>
      </c>
      <c r="AZ76" s="32">
        <f t="shared" si="11"/>
        <v>0</v>
      </c>
      <c r="BA76" s="32">
        <f t="shared" si="12"/>
        <v>0</v>
      </c>
      <c r="BB76" s="32">
        <f t="shared" si="13"/>
        <v>0</v>
      </c>
      <c r="BC76" s="32">
        <f t="shared" si="14"/>
        <v>0</v>
      </c>
      <c r="BE76" s="32">
        <f t="shared" si="15"/>
        <v>0</v>
      </c>
      <c r="BF76" s="32">
        <f t="shared" si="16"/>
        <v>0</v>
      </c>
      <c r="BG76" s="32">
        <f t="shared" si="17"/>
        <v>0</v>
      </c>
      <c r="BH76" s="32">
        <f t="shared" si="18"/>
        <v>0</v>
      </c>
      <c r="BI76" s="32">
        <f t="shared" si="19"/>
        <v>0</v>
      </c>
    </row>
    <row r="77" spans="1:61" s="12" customFormat="1" ht="12.95" customHeight="1" x14ac:dyDescent="0.15">
      <c r="A77" s="106"/>
      <c r="B77" s="119"/>
      <c r="C77" s="135"/>
      <c r="D77" s="121"/>
      <c r="E77" s="121"/>
      <c r="F77" s="121"/>
      <c r="G77" s="227"/>
      <c r="H77" s="121"/>
      <c r="I77" s="121"/>
      <c r="J77" s="114"/>
      <c r="K77" s="51"/>
      <c r="L77" s="46"/>
      <c r="M77" s="46"/>
      <c r="N77" s="48"/>
      <c r="O77" s="48"/>
      <c r="P77" s="101"/>
      <c r="Q77" s="45"/>
      <c r="R77" s="45"/>
      <c r="S77" s="46"/>
      <c r="T77" s="48"/>
      <c r="U77" s="48"/>
      <c r="V77" s="101"/>
      <c r="W77" s="49"/>
      <c r="X77" s="49"/>
      <c r="Y77" s="50"/>
      <c r="Z77" s="48"/>
      <c r="AA77" s="48"/>
      <c r="AB77" s="101"/>
      <c r="AC77" s="49"/>
      <c r="AD77" s="49"/>
      <c r="AE77" s="50"/>
      <c r="AF77" s="48"/>
      <c r="AG77" s="48"/>
      <c r="AH77" s="101"/>
      <c r="AI77" s="50"/>
      <c r="AJ77" s="50"/>
      <c r="AK77" s="50"/>
      <c r="AL77" s="48"/>
      <c r="AM77" s="48"/>
      <c r="AN77" s="143"/>
      <c r="AO77" s="145"/>
      <c r="AP77" s="140"/>
      <c r="AQ77" s="161"/>
      <c r="AR77" s="150"/>
      <c r="AS77" s="150"/>
      <c r="AT77" s="150"/>
      <c r="AU77" s="164"/>
      <c r="AV77" s="33"/>
      <c r="AW77" s="31"/>
      <c r="AY77" s="32">
        <f t="shared" si="10"/>
        <v>0</v>
      </c>
      <c r="AZ77" s="32">
        <f t="shared" si="11"/>
        <v>0</v>
      </c>
      <c r="BA77" s="32">
        <f t="shared" si="12"/>
        <v>0</v>
      </c>
      <c r="BB77" s="32">
        <f t="shared" si="13"/>
        <v>0</v>
      </c>
      <c r="BC77" s="32">
        <f t="shared" si="14"/>
        <v>0</v>
      </c>
      <c r="BE77" s="32">
        <f t="shared" si="15"/>
        <v>0</v>
      </c>
      <c r="BF77" s="32">
        <f t="shared" si="16"/>
        <v>0</v>
      </c>
      <c r="BG77" s="32">
        <f t="shared" si="17"/>
        <v>0</v>
      </c>
      <c r="BH77" s="32">
        <f t="shared" si="18"/>
        <v>0</v>
      </c>
      <c r="BI77" s="32">
        <f t="shared" si="19"/>
        <v>0</v>
      </c>
    </row>
    <row r="78" spans="1:61" s="12" customFormat="1" ht="12.95" customHeight="1" x14ac:dyDescent="0.15">
      <c r="A78" s="106"/>
      <c r="B78" s="119"/>
      <c r="C78" s="135"/>
      <c r="D78" s="121"/>
      <c r="E78" s="121"/>
      <c r="F78" s="121"/>
      <c r="G78" s="227"/>
      <c r="H78" s="121"/>
      <c r="I78" s="121"/>
      <c r="J78" s="114"/>
      <c r="K78" s="51"/>
      <c r="L78" s="45"/>
      <c r="M78" s="46"/>
      <c r="N78" s="47"/>
      <c r="O78" s="48"/>
      <c r="P78" s="101"/>
      <c r="Q78" s="49"/>
      <c r="R78" s="49"/>
      <c r="S78" s="50"/>
      <c r="T78" s="47"/>
      <c r="U78" s="48"/>
      <c r="V78" s="101"/>
      <c r="W78" s="45"/>
      <c r="X78" s="45"/>
      <c r="Y78" s="46"/>
      <c r="Z78" s="47"/>
      <c r="AA78" s="48"/>
      <c r="AB78" s="101"/>
      <c r="AC78" s="45"/>
      <c r="AD78" s="45"/>
      <c r="AE78" s="46"/>
      <c r="AF78" s="47"/>
      <c r="AG78" s="48"/>
      <c r="AH78" s="101"/>
      <c r="AI78" s="50"/>
      <c r="AJ78" s="46"/>
      <c r="AK78" s="46"/>
      <c r="AL78" s="47"/>
      <c r="AM78" s="48"/>
      <c r="AN78" s="143"/>
      <c r="AO78" s="145"/>
      <c r="AP78" s="177">
        <f>IF(AP76-$AQ$4/100&lt;0,0,AP76-$AQ$4/100)</f>
        <v>0</v>
      </c>
      <c r="AQ78" s="155">
        <f>IF(OR(AQ76=100%,,AQ76&lt;2%),AQ76,IF(AQ76&lt;3%,1%,IF(AQ76-$AT$4/100&lt;0%,0,IF(AQ76-$AT$4/100=0.01,1%,AQ76-$AT$4/100))))</f>
        <v>0</v>
      </c>
      <c r="AR78" s="175">
        <f>IF(OR(AR76=100%,,AR76&lt;2%),AR76,IF(AR76&lt;3%,1%,IF(AR76-$AT$4/100&lt;0%,0,IF(AR76-$AT$4/100=0.01,1%,AR76-$AT$4/100))))</f>
        <v>0</v>
      </c>
      <c r="AS78" s="175">
        <f>IF(OR(AS76=100%,,AS76&lt;2%),AS76,IF(AS76&lt;3%,1%,IF(AS76-$AT$4/100&lt;0%,0,IF(AS76-$AT$4/100=0.01,1%,AS76-$AT$4/100))))</f>
        <v>0</v>
      </c>
      <c r="AT78" s="175">
        <f>IF(OR(AT76=100%,,AT76&lt;2%),AT76,IF(AT76&lt;3%,1%,IF(AT76-$AT$4/100&lt;0%,0,IF(AT76-$AT$4/100=0.01,1%,AT76-$AT$4/100))))</f>
        <v>0</v>
      </c>
      <c r="AU78" s="235">
        <f>IF(OR(AU76=100%,,AU76&lt;2%),AU76,IF(AU76&lt;3%,1%,IF(AU76-$AT$4/100&lt;0%,0,AU76-$AT$4/100)))</f>
        <v>0</v>
      </c>
      <c r="AV78" s="33"/>
      <c r="AW78" s="31"/>
      <c r="AY78" s="32">
        <f t="shared" si="10"/>
        <v>0</v>
      </c>
      <c r="AZ78" s="32">
        <f t="shared" si="11"/>
        <v>0</v>
      </c>
      <c r="BA78" s="32">
        <f t="shared" si="12"/>
        <v>0</v>
      </c>
      <c r="BB78" s="32">
        <f t="shared" si="13"/>
        <v>0</v>
      </c>
      <c r="BC78" s="32">
        <f t="shared" si="14"/>
        <v>0</v>
      </c>
      <c r="BE78" s="32">
        <f t="shared" si="15"/>
        <v>0</v>
      </c>
      <c r="BF78" s="32">
        <f t="shared" si="16"/>
        <v>0</v>
      </c>
      <c r="BG78" s="32">
        <f t="shared" si="17"/>
        <v>0</v>
      </c>
      <c r="BH78" s="32">
        <f t="shared" si="18"/>
        <v>0</v>
      </c>
      <c r="BI78" s="32">
        <f t="shared" si="19"/>
        <v>0</v>
      </c>
    </row>
    <row r="79" spans="1:61" s="12" customFormat="1" ht="12.95" customHeight="1" x14ac:dyDescent="0.15">
      <c r="A79" s="106"/>
      <c r="B79" s="119"/>
      <c r="C79" s="117"/>
      <c r="D79" s="111"/>
      <c r="E79" s="111"/>
      <c r="F79" s="111"/>
      <c r="G79" s="111"/>
      <c r="H79" s="111"/>
      <c r="I79" s="111"/>
      <c r="J79" s="115">
        <f>SUM(C79:I81)</f>
        <v>0</v>
      </c>
      <c r="K79" s="51"/>
      <c r="L79" s="45"/>
      <c r="M79" s="46"/>
      <c r="N79" s="47"/>
      <c r="O79" s="48"/>
      <c r="P79" s="100">
        <f>ROUNDDOWN(+BE76+BE77+BE78+BE79+BE80+BE81,2)</f>
        <v>0</v>
      </c>
      <c r="Q79" s="45"/>
      <c r="R79" s="45"/>
      <c r="S79" s="46"/>
      <c r="T79" s="47"/>
      <c r="U79" s="48"/>
      <c r="V79" s="100">
        <f>ROUNDDOWN(+BF76+BF77+BF78+BF79+BF80+BF81,2)</f>
        <v>0</v>
      </c>
      <c r="W79" s="45"/>
      <c r="X79" s="45"/>
      <c r="Y79" s="46"/>
      <c r="Z79" s="47"/>
      <c r="AA79" s="48"/>
      <c r="AB79" s="100">
        <f>ROUNDDOWN(+BG76+BG77+BG78+BG79+BG80+BG81,2)</f>
        <v>0</v>
      </c>
      <c r="AC79" s="45"/>
      <c r="AD79" s="45"/>
      <c r="AE79" s="46"/>
      <c r="AF79" s="47"/>
      <c r="AG79" s="48"/>
      <c r="AH79" s="100">
        <f>ROUNDDOWN(+BH76+BH77+BH78+BH79+BH80+BH81,2)</f>
        <v>0</v>
      </c>
      <c r="AI79" s="50"/>
      <c r="AJ79" s="46"/>
      <c r="AK79" s="46"/>
      <c r="AL79" s="47"/>
      <c r="AM79" s="48"/>
      <c r="AN79" s="100">
        <f>ROUNDDOWN(+BI76+BI77+BI78+BI79+BI80+BI81,2)</f>
        <v>0</v>
      </c>
      <c r="AO79" s="139">
        <f>+AN79+AH79+AB79+V79+P79</f>
        <v>0</v>
      </c>
      <c r="AP79" s="178"/>
      <c r="AQ79" s="156"/>
      <c r="AR79" s="176"/>
      <c r="AS79" s="176"/>
      <c r="AT79" s="176"/>
      <c r="AU79" s="236"/>
      <c r="AV79" s="30"/>
      <c r="AW79" s="31"/>
      <c r="AY79" s="32">
        <f t="shared" si="10"/>
        <v>0</v>
      </c>
      <c r="AZ79" s="32">
        <f t="shared" si="11"/>
        <v>0</v>
      </c>
      <c r="BA79" s="32">
        <f t="shared" si="12"/>
        <v>0</v>
      </c>
      <c r="BB79" s="32">
        <f t="shared" si="13"/>
        <v>0</v>
      </c>
      <c r="BC79" s="32">
        <f t="shared" si="14"/>
        <v>0</v>
      </c>
      <c r="BE79" s="32">
        <f t="shared" si="15"/>
        <v>0</v>
      </c>
      <c r="BF79" s="32">
        <f t="shared" si="16"/>
        <v>0</v>
      </c>
      <c r="BG79" s="32">
        <f t="shared" si="17"/>
        <v>0</v>
      </c>
      <c r="BH79" s="32">
        <f t="shared" si="18"/>
        <v>0</v>
      </c>
      <c r="BI79" s="32">
        <f t="shared" si="19"/>
        <v>0</v>
      </c>
    </row>
    <row r="80" spans="1:61" s="12" customFormat="1" ht="12.95" customHeight="1" x14ac:dyDescent="0.15">
      <c r="A80" s="106"/>
      <c r="B80" s="119"/>
      <c r="C80" s="118"/>
      <c r="D80" s="112"/>
      <c r="E80" s="112"/>
      <c r="F80" s="112"/>
      <c r="G80" s="112"/>
      <c r="H80" s="112"/>
      <c r="I80" s="112"/>
      <c r="J80" s="114"/>
      <c r="K80" s="51"/>
      <c r="L80" s="45"/>
      <c r="M80" s="46"/>
      <c r="N80" s="47"/>
      <c r="O80" s="48"/>
      <c r="P80" s="101"/>
      <c r="Q80" s="45"/>
      <c r="R80" s="45"/>
      <c r="S80" s="46"/>
      <c r="T80" s="47"/>
      <c r="U80" s="48"/>
      <c r="V80" s="101"/>
      <c r="W80" s="45"/>
      <c r="X80" s="45"/>
      <c r="Y80" s="46"/>
      <c r="Z80" s="47"/>
      <c r="AA80" s="48"/>
      <c r="AB80" s="101"/>
      <c r="AC80" s="45"/>
      <c r="AD80" s="45"/>
      <c r="AE80" s="46"/>
      <c r="AF80" s="47"/>
      <c r="AG80" s="48"/>
      <c r="AH80" s="101"/>
      <c r="AI80" s="53"/>
      <c r="AJ80" s="46"/>
      <c r="AK80" s="46"/>
      <c r="AL80" s="47"/>
      <c r="AM80" s="48"/>
      <c r="AN80" s="101"/>
      <c r="AO80" s="140"/>
      <c r="AP80" s="152">
        <f>IF(J79=0,0,ROUNDDOWN(+AO79/+J79,2))</f>
        <v>0</v>
      </c>
      <c r="AQ80" s="147">
        <f>IF(AO79=0,0,IF(ROUNDDOWN(+P79/+AO79,3)&lt;0.01,ROUNDDOWN(+P79/+AO79,3),ROUNDDOWN(+P79/+AO79,2)))</f>
        <v>0</v>
      </c>
      <c r="AR80" s="149">
        <f>IF(AO79=0,0,IF(ROUNDDOWN(+V79/+AO79,3)&lt;0.01,ROUNDDOWN(+V79/+AO79,3),ROUNDDOWN(+V79/+AO79,2)))</f>
        <v>0</v>
      </c>
      <c r="AS80" s="149">
        <f>IF(AO79=0,0,IF(ROUNDDOWN(+AB79/+AO79,3)&lt;0.01,ROUNDDOWN(+AB79/+AO79,3),ROUNDDOWN(+AB79/+AO79,2)))</f>
        <v>0</v>
      </c>
      <c r="AT80" s="149">
        <f>IF(AO79=0,0,IF(ROUNDDOWN(+AH79/+AO79,3)&lt;0.01,ROUNDDOWN(+AH79/+AO79,3),ROUNDDOWN(+AH79/+AO79,2)))</f>
        <v>0</v>
      </c>
      <c r="AU80" s="163">
        <f>IF(AO79=0,0,IF(ROUNDDOWN(+AN79/+AO79,3)&lt;0.01,ROUNDDOWN(+AN79/+AO79,3),ROUNDDOWN(+AN79/+AO79,2)))</f>
        <v>0</v>
      </c>
      <c r="AV80" s="33"/>
      <c r="AW80" s="31"/>
      <c r="AY80" s="32">
        <f t="shared" si="10"/>
        <v>0</v>
      </c>
      <c r="AZ80" s="32">
        <f t="shared" si="11"/>
        <v>0</v>
      </c>
      <c r="BA80" s="32">
        <f t="shared" si="12"/>
        <v>0</v>
      </c>
      <c r="BB80" s="32">
        <f t="shared" si="13"/>
        <v>0</v>
      </c>
      <c r="BC80" s="32">
        <f t="shared" si="14"/>
        <v>0</v>
      </c>
      <c r="BE80" s="32">
        <f t="shared" si="15"/>
        <v>0</v>
      </c>
      <c r="BF80" s="32">
        <f t="shared" si="16"/>
        <v>0</v>
      </c>
      <c r="BG80" s="32">
        <f t="shared" si="17"/>
        <v>0</v>
      </c>
      <c r="BH80" s="32">
        <f t="shared" si="18"/>
        <v>0</v>
      </c>
      <c r="BI80" s="32">
        <f t="shared" si="19"/>
        <v>0</v>
      </c>
    </row>
    <row r="81" spans="1:61" s="12" customFormat="1" ht="12.95" customHeight="1" x14ac:dyDescent="0.15">
      <c r="A81" s="106"/>
      <c r="B81" s="119"/>
      <c r="C81" s="118"/>
      <c r="D81" s="112"/>
      <c r="E81" s="112"/>
      <c r="F81" s="112"/>
      <c r="G81" s="112"/>
      <c r="H81" s="112"/>
      <c r="I81" s="112"/>
      <c r="J81" s="116"/>
      <c r="K81" s="64"/>
      <c r="L81" s="65"/>
      <c r="M81" s="66"/>
      <c r="N81" s="67"/>
      <c r="O81" s="68"/>
      <c r="P81" s="104"/>
      <c r="Q81" s="65"/>
      <c r="R81" s="65"/>
      <c r="S81" s="66"/>
      <c r="T81" s="67"/>
      <c r="U81" s="68"/>
      <c r="V81" s="104"/>
      <c r="W81" s="65"/>
      <c r="X81" s="65"/>
      <c r="Y81" s="66"/>
      <c r="Z81" s="67"/>
      <c r="AA81" s="68"/>
      <c r="AB81" s="104"/>
      <c r="AC81" s="65"/>
      <c r="AD81" s="65"/>
      <c r="AE81" s="66"/>
      <c r="AF81" s="67"/>
      <c r="AG81" s="68"/>
      <c r="AH81" s="104"/>
      <c r="AI81" s="69"/>
      <c r="AJ81" s="66"/>
      <c r="AK81" s="66"/>
      <c r="AL81" s="67"/>
      <c r="AM81" s="68"/>
      <c r="AN81" s="104"/>
      <c r="AO81" s="141"/>
      <c r="AP81" s="174"/>
      <c r="AQ81" s="154"/>
      <c r="AR81" s="159"/>
      <c r="AS81" s="159"/>
      <c r="AT81" s="159"/>
      <c r="AU81" s="237"/>
      <c r="AV81" s="33"/>
      <c r="AW81" s="31"/>
      <c r="AY81" s="32">
        <f t="shared" si="10"/>
        <v>0</v>
      </c>
      <c r="AZ81" s="32">
        <f t="shared" si="11"/>
        <v>0</v>
      </c>
      <c r="BA81" s="32">
        <f t="shared" si="12"/>
        <v>0</v>
      </c>
      <c r="BB81" s="32">
        <f t="shared" si="13"/>
        <v>0</v>
      </c>
      <c r="BC81" s="32">
        <f t="shared" si="14"/>
        <v>0</v>
      </c>
      <c r="BE81" s="32">
        <f t="shared" si="15"/>
        <v>0</v>
      </c>
      <c r="BF81" s="32">
        <f t="shared" si="16"/>
        <v>0</v>
      </c>
      <c r="BG81" s="32">
        <f t="shared" si="17"/>
        <v>0</v>
      </c>
      <c r="BH81" s="32">
        <f t="shared" si="18"/>
        <v>0</v>
      </c>
      <c r="BI81" s="32">
        <f t="shared" si="19"/>
        <v>0</v>
      </c>
    </row>
    <row r="82" spans="1:61" s="12" customFormat="1" ht="12.95" customHeight="1" x14ac:dyDescent="0.15">
      <c r="A82" s="105"/>
      <c r="B82" s="109"/>
      <c r="C82" s="134"/>
      <c r="D82" s="124"/>
      <c r="E82" s="124"/>
      <c r="F82" s="124"/>
      <c r="G82" s="124"/>
      <c r="H82" s="124"/>
      <c r="I82" s="124"/>
      <c r="J82" s="170">
        <f>SUM(C82:I84)</f>
        <v>0</v>
      </c>
      <c r="K82" s="59"/>
      <c r="L82" s="60"/>
      <c r="M82" s="61"/>
      <c r="N82" s="62"/>
      <c r="O82" s="63"/>
      <c r="P82" s="107">
        <f>ROUNDDOWN(+AY82+AY83+AY84+AY85+AY86+AY87,2)</f>
        <v>0</v>
      </c>
      <c r="Q82" s="60"/>
      <c r="R82" s="60"/>
      <c r="S82" s="61"/>
      <c r="T82" s="62"/>
      <c r="U82" s="63"/>
      <c r="V82" s="107">
        <f>ROUNDDOWN(+AZ82+AZ83+AZ84+AZ85+AZ86+AZ87,2)</f>
        <v>0</v>
      </c>
      <c r="W82" s="45"/>
      <c r="X82" s="45"/>
      <c r="Y82" s="46"/>
      <c r="Z82" s="62"/>
      <c r="AA82" s="63"/>
      <c r="AB82" s="107">
        <f>ROUNDDOWN(+BA82+BA83+BA84+BA85+BA86+BA87,2)</f>
        <v>0</v>
      </c>
      <c r="AC82" s="60"/>
      <c r="AD82" s="60"/>
      <c r="AE82" s="61"/>
      <c r="AF82" s="62"/>
      <c r="AG82" s="63"/>
      <c r="AH82" s="107">
        <f>ROUNDDOWN(+BB82+BB83+BB84+BB85+BB86+BB87,2)</f>
        <v>0</v>
      </c>
      <c r="AI82" s="60"/>
      <c r="AJ82" s="60"/>
      <c r="AK82" s="61"/>
      <c r="AL82" s="62"/>
      <c r="AM82" s="63"/>
      <c r="AN82" s="142">
        <f>ROUNDDOWN(+BC82+BC83+BC84+BC85+BC86+BC87,2)</f>
        <v>0</v>
      </c>
      <c r="AO82" s="144">
        <f>+AN82+AH82+AB82+V82+P82</f>
        <v>0</v>
      </c>
      <c r="AP82" s="234">
        <f>IF(J82=0,0,ROUNDDOWN(+AO82/+J82,2))</f>
        <v>0</v>
      </c>
      <c r="AQ82" s="160">
        <f>IF(AO82=0,0,IF(ROUNDDOWN(+P82/+AO82,3)&lt;0.01,ROUNDDOWN(+P82/+AO82,3),ROUNDDOWN(+P82/+AO82,2)))</f>
        <v>0</v>
      </c>
      <c r="AR82" s="162">
        <f>IF(AO82=0,0,IF(ROUNDDOWN(+V82/+AO82,3)&lt;0.01,ROUNDDOWN(+V82/+AO82,3),ROUNDDOWN(+V82/+AO82,2)))</f>
        <v>0</v>
      </c>
      <c r="AS82" s="162">
        <f>IF(AO82=0,0,IF(ROUNDDOWN(+AB82/+AO82,3)&lt;0.01,ROUNDDOWN(+AB82/+AO82,3),ROUNDDOWN(+AB82/+AO82,2)))</f>
        <v>0</v>
      </c>
      <c r="AT82" s="162">
        <f>IF(AO82=0,0,IF(ROUNDDOWN(+AH82/+AO82,3)&lt;0.01,ROUNDDOWN(+AH82/+AO82,3),ROUNDDOWN(+AH82/+AO82,2)))</f>
        <v>0</v>
      </c>
      <c r="AU82" s="240">
        <f>IF(AO82=0,0,IF(ROUNDDOWN(+AN82/+AO82,3)&lt;0.01,ROUNDDOWN(+AN82/+AO82,3),ROUNDDOWN(+AN82/+AO82,2)))</f>
        <v>0</v>
      </c>
      <c r="AV82" s="30"/>
      <c r="AW82" s="31"/>
      <c r="AY82" s="32">
        <f t="shared" si="10"/>
        <v>0</v>
      </c>
      <c r="AZ82" s="32">
        <f t="shared" si="11"/>
        <v>0</v>
      </c>
      <c r="BA82" s="32">
        <f t="shared" si="12"/>
        <v>0</v>
      </c>
      <c r="BB82" s="32">
        <f t="shared" si="13"/>
        <v>0</v>
      </c>
      <c r="BC82" s="32">
        <f t="shared" si="14"/>
        <v>0</v>
      </c>
      <c r="BE82" s="32">
        <f t="shared" si="15"/>
        <v>0</v>
      </c>
      <c r="BF82" s="32">
        <f t="shared" si="16"/>
        <v>0</v>
      </c>
      <c r="BG82" s="32">
        <f t="shared" si="17"/>
        <v>0</v>
      </c>
      <c r="BH82" s="32">
        <f t="shared" si="18"/>
        <v>0</v>
      </c>
      <c r="BI82" s="32">
        <f t="shared" si="19"/>
        <v>0</v>
      </c>
    </row>
    <row r="83" spans="1:61" s="12" customFormat="1" ht="12.95" customHeight="1" x14ac:dyDescent="0.15">
      <c r="A83" s="106"/>
      <c r="B83" s="119"/>
      <c r="C83" s="135"/>
      <c r="D83" s="121"/>
      <c r="E83" s="121"/>
      <c r="F83" s="121"/>
      <c r="G83" s="121"/>
      <c r="H83" s="121"/>
      <c r="I83" s="121"/>
      <c r="J83" s="114"/>
      <c r="K83" s="51"/>
      <c r="L83" s="46"/>
      <c r="M83" s="46"/>
      <c r="N83" s="48"/>
      <c r="O83" s="48"/>
      <c r="P83" s="101"/>
      <c r="Q83" s="45"/>
      <c r="R83" s="45"/>
      <c r="S83" s="46"/>
      <c r="T83" s="48"/>
      <c r="U83" s="48"/>
      <c r="V83" s="101"/>
      <c r="W83" s="49"/>
      <c r="X83" s="49"/>
      <c r="Y83" s="50"/>
      <c r="Z83" s="48"/>
      <c r="AA83" s="48"/>
      <c r="AB83" s="101"/>
      <c r="AC83" s="49"/>
      <c r="AD83" s="49"/>
      <c r="AE83" s="50"/>
      <c r="AF83" s="48"/>
      <c r="AG83" s="48"/>
      <c r="AH83" s="101"/>
      <c r="AI83" s="50"/>
      <c r="AJ83" s="50"/>
      <c r="AK83" s="50"/>
      <c r="AL83" s="48"/>
      <c r="AM83" s="48"/>
      <c r="AN83" s="143"/>
      <c r="AO83" s="145"/>
      <c r="AP83" s="140"/>
      <c r="AQ83" s="161"/>
      <c r="AR83" s="150"/>
      <c r="AS83" s="150"/>
      <c r="AT83" s="150"/>
      <c r="AU83" s="164"/>
      <c r="AV83" s="33"/>
      <c r="AW83" s="31"/>
      <c r="AY83" s="32">
        <f t="shared" si="10"/>
        <v>0</v>
      </c>
      <c r="AZ83" s="32">
        <f t="shared" si="11"/>
        <v>0</v>
      </c>
      <c r="BA83" s="32">
        <f t="shared" si="12"/>
        <v>0</v>
      </c>
      <c r="BB83" s="32">
        <f t="shared" si="13"/>
        <v>0</v>
      </c>
      <c r="BC83" s="32">
        <f t="shared" si="14"/>
        <v>0</v>
      </c>
      <c r="BE83" s="32">
        <f t="shared" si="15"/>
        <v>0</v>
      </c>
      <c r="BF83" s="32">
        <f t="shared" si="16"/>
        <v>0</v>
      </c>
      <c r="BG83" s="32">
        <f t="shared" si="17"/>
        <v>0</v>
      </c>
      <c r="BH83" s="32">
        <f t="shared" si="18"/>
        <v>0</v>
      </c>
      <c r="BI83" s="32">
        <f t="shared" si="19"/>
        <v>0</v>
      </c>
    </row>
    <row r="84" spans="1:61" s="12" customFormat="1" ht="12.95" customHeight="1" x14ac:dyDescent="0.15">
      <c r="A84" s="106"/>
      <c r="B84" s="119"/>
      <c r="C84" s="135"/>
      <c r="D84" s="121"/>
      <c r="E84" s="121"/>
      <c r="F84" s="121"/>
      <c r="G84" s="121"/>
      <c r="H84" s="121"/>
      <c r="I84" s="121"/>
      <c r="J84" s="114"/>
      <c r="K84" s="51"/>
      <c r="L84" s="45"/>
      <c r="M84" s="46"/>
      <c r="N84" s="47"/>
      <c r="O84" s="48"/>
      <c r="P84" s="101"/>
      <c r="Q84" s="45"/>
      <c r="R84" s="45"/>
      <c r="S84" s="46"/>
      <c r="T84" s="47"/>
      <c r="U84" s="48"/>
      <c r="V84" s="101"/>
      <c r="W84" s="45"/>
      <c r="X84" s="45"/>
      <c r="Y84" s="46"/>
      <c r="Z84" s="47"/>
      <c r="AA84" s="48"/>
      <c r="AB84" s="101"/>
      <c r="AC84" s="45"/>
      <c r="AD84" s="45"/>
      <c r="AE84" s="46"/>
      <c r="AF84" s="47"/>
      <c r="AG84" s="48"/>
      <c r="AH84" s="101"/>
      <c r="AI84" s="50"/>
      <c r="AJ84" s="46"/>
      <c r="AK84" s="46"/>
      <c r="AL84" s="47"/>
      <c r="AM84" s="48"/>
      <c r="AN84" s="143"/>
      <c r="AO84" s="145"/>
      <c r="AP84" s="177">
        <f>IF(AP82-$AQ$4/100&lt;0,0,AP82-$AQ$4/100)</f>
        <v>0</v>
      </c>
      <c r="AQ84" s="155">
        <f>IF(OR(AQ82=100%,,AQ82&lt;2%),AQ82,IF(AQ82&lt;3%,1%,IF(AQ82-$AT$4/100&lt;0%,0,IF(AQ82-$AT$4/100=0.01,1%,AQ82-$AT$4/100))))</f>
        <v>0</v>
      </c>
      <c r="AR84" s="175">
        <f>IF(OR(AR82=100%,,AR82&lt;2%),AR82,IF(AR82&lt;3%,1%,IF(AR82-$AT$4/100&lt;0%,0,IF(AR82-$AT$4/100=0.01,1%,AR82-$AT$4/100))))</f>
        <v>0</v>
      </c>
      <c r="AS84" s="175">
        <f>IF(OR(AS82=100%,,AS82&lt;2%),AS82,IF(AS82&lt;3%,1%,IF(AS82-$AT$4/100&lt;0%,0,IF(AS82-$AT$4/100=0.01,1%,AS82-$AT$4/100))))</f>
        <v>0</v>
      </c>
      <c r="AT84" s="175">
        <f>IF(OR(AT82=100%,,AT82&lt;2%),AT82,IF(AT82&lt;3%,1%,IF(AT82-$AT$4/100&lt;0%,0,IF(AT82-$AT$4/100=0.01,1%,AT82-$AT$4/100))))</f>
        <v>0</v>
      </c>
      <c r="AU84" s="235">
        <f>IF(OR(AU82=100%,,AU82&lt;2%),AU82,IF(AU82&lt;3%,1%,IF(AU82-$AT$4/100&lt;0%,0,AU82-$AT$4/100)))</f>
        <v>0</v>
      </c>
      <c r="AV84" s="33"/>
      <c r="AW84" s="31"/>
      <c r="AY84" s="32">
        <f t="shared" si="10"/>
        <v>0</v>
      </c>
      <c r="AZ84" s="32">
        <f t="shared" si="11"/>
        <v>0</v>
      </c>
      <c r="BA84" s="32">
        <f t="shared" si="12"/>
        <v>0</v>
      </c>
      <c r="BB84" s="32">
        <f t="shared" si="13"/>
        <v>0</v>
      </c>
      <c r="BC84" s="32">
        <f t="shared" si="14"/>
        <v>0</v>
      </c>
      <c r="BE84" s="32">
        <f t="shared" si="15"/>
        <v>0</v>
      </c>
      <c r="BF84" s="32">
        <f t="shared" si="16"/>
        <v>0</v>
      </c>
      <c r="BG84" s="32">
        <f t="shared" si="17"/>
        <v>0</v>
      </c>
      <c r="BH84" s="32">
        <f t="shared" si="18"/>
        <v>0</v>
      </c>
      <c r="BI84" s="32">
        <f t="shared" si="19"/>
        <v>0</v>
      </c>
    </row>
    <row r="85" spans="1:61" s="12" customFormat="1" ht="12.95" customHeight="1" x14ac:dyDescent="0.15">
      <c r="A85" s="106"/>
      <c r="B85" s="119"/>
      <c r="C85" s="117"/>
      <c r="D85" s="111"/>
      <c r="E85" s="111"/>
      <c r="F85" s="111"/>
      <c r="G85" s="111"/>
      <c r="H85" s="111"/>
      <c r="I85" s="111"/>
      <c r="J85" s="115">
        <f>SUM(C85:I87)</f>
        <v>0</v>
      </c>
      <c r="K85" s="51"/>
      <c r="L85" s="45"/>
      <c r="M85" s="46"/>
      <c r="N85" s="47"/>
      <c r="O85" s="48"/>
      <c r="P85" s="100">
        <f>ROUNDDOWN(+BE82+BE83+BE84+BE85+BE86+BE87,2)</f>
        <v>0</v>
      </c>
      <c r="Q85" s="45"/>
      <c r="R85" s="45"/>
      <c r="S85" s="46"/>
      <c r="T85" s="47"/>
      <c r="U85" s="48"/>
      <c r="V85" s="100">
        <f>ROUNDDOWN(+BF82+BF83+BF84+BF85+BF86+BF87,2)</f>
        <v>0</v>
      </c>
      <c r="W85" s="45"/>
      <c r="X85" s="45"/>
      <c r="Y85" s="46"/>
      <c r="Z85" s="47"/>
      <c r="AA85" s="48"/>
      <c r="AB85" s="100">
        <f>ROUNDDOWN(+BG82+BG83+BG84+BG85+BG86+BG87,2)</f>
        <v>0</v>
      </c>
      <c r="AC85" s="45"/>
      <c r="AD85" s="45"/>
      <c r="AE85" s="46"/>
      <c r="AF85" s="47"/>
      <c r="AG85" s="48"/>
      <c r="AH85" s="100">
        <f>ROUNDDOWN(+BH82+BH83+BH84+BH85+BH86+BH87,2)</f>
        <v>0</v>
      </c>
      <c r="AI85" s="50"/>
      <c r="AJ85" s="46"/>
      <c r="AK85" s="46"/>
      <c r="AL85" s="47"/>
      <c r="AM85" s="48"/>
      <c r="AN85" s="100">
        <f>ROUNDDOWN(+BI82+BI83+BI84+BI85+BI86+BI87,2)</f>
        <v>0</v>
      </c>
      <c r="AO85" s="139">
        <f>+AN85+AH85+AB85+V85+P85</f>
        <v>0</v>
      </c>
      <c r="AP85" s="178"/>
      <c r="AQ85" s="156"/>
      <c r="AR85" s="176"/>
      <c r="AS85" s="176"/>
      <c r="AT85" s="176"/>
      <c r="AU85" s="236"/>
      <c r="AV85" s="30"/>
      <c r="AW85" s="31"/>
      <c r="AY85" s="32">
        <f t="shared" si="10"/>
        <v>0</v>
      </c>
      <c r="AZ85" s="32">
        <f t="shared" si="11"/>
        <v>0</v>
      </c>
      <c r="BA85" s="32">
        <f t="shared" si="12"/>
        <v>0</v>
      </c>
      <c r="BB85" s="32">
        <f t="shared" si="13"/>
        <v>0</v>
      </c>
      <c r="BC85" s="32">
        <f t="shared" si="14"/>
        <v>0</v>
      </c>
      <c r="BE85" s="32">
        <f t="shared" si="15"/>
        <v>0</v>
      </c>
      <c r="BF85" s="32">
        <f t="shared" si="16"/>
        <v>0</v>
      </c>
      <c r="BG85" s="32">
        <f t="shared" si="17"/>
        <v>0</v>
      </c>
      <c r="BH85" s="32">
        <f t="shared" si="18"/>
        <v>0</v>
      </c>
      <c r="BI85" s="32">
        <f t="shared" si="19"/>
        <v>0</v>
      </c>
    </row>
    <row r="86" spans="1:61" s="12" customFormat="1" ht="12.95" customHeight="1" x14ac:dyDescent="0.15">
      <c r="A86" s="106"/>
      <c r="B86" s="119"/>
      <c r="C86" s="118"/>
      <c r="D86" s="112"/>
      <c r="E86" s="112"/>
      <c r="F86" s="112"/>
      <c r="G86" s="112"/>
      <c r="H86" s="112"/>
      <c r="I86" s="112"/>
      <c r="J86" s="114"/>
      <c r="K86" s="51"/>
      <c r="L86" s="45"/>
      <c r="M86" s="46"/>
      <c r="N86" s="47"/>
      <c r="O86" s="48"/>
      <c r="P86" s="101"/>
      <c r="Q86" s="45"/>
      <c r="R86" s="45"/>
      <c r="S86" s="46"/>
      <c r="T86" s="47"/>
      <c r="U86" s="48"/>
      <c r="V86" s="101"/>
      <c r="W86" s="45"/>
      <c r="X86" s="45"/>
      <c r="Y86" s="46"/>
      <c r="Z86" s="47"/>
      <c r="AA86" s="48"/>
      <c r="AB86" s="101"/>
      <c r="AC86" s="45"/>
      <c r="AD86" s="45"/>
      <c r="AE86" s="46"/>
      <c r="AF86" s="47"/>
      <c r="AG86" s="48"/>
      <c r="AH86" s="101"/>
      <c r="AI86" s="53"/>
      <c r="AJ86" s="46"/>
      <c r="AK86" s="46"/>
      <c r="AL86" s="47"/>
      <c r="AM86" s="48"/>
      <c r="AN86" s="101"/>
      <c r="AO86" s="140"/>
      <c r="AP86" s="152">
        <f>IF(J85=0,0,ROUNDDOWN(+AO85/+J85,2))</f>
        <v>0</v>
      </c>
      <c r="AQ86" s="147">
        <f>IF(AO85=0,0,IF(ROUNDDOWN(+P85/+AO85,3)&lt;0.01,ROUNDDOWN(+P85/+AO85,3),ROUNDDOWN(+P85/+AO85,2)))</f>
        <v>0</v>
      </c>
      <c r="AR86" s="149">
        <f>IF(AO85=0,0,IF(ROUNDDOWN(+V85/+AO85,3)&lt;0.01,ROUNDDOWN(+V85/+AO85,3),ROUNDDOWN(+V85/+AO85,2)))</f>
        <v>0</v>
      </c>
      <c r="AS86" s="149">
        <f>IF(AO85=0,0,IF(ROUNDDOWN(+AB85/+AO85,3)&lt;0.01,ROUNDDOWN(+AB85/+AO85,3),ROUNDDOWN(+AB85/+AO85,2)))</f>
        <v>0</v>
      </c>
      <c r="AT86" s="149">
        <f>IF(AO85=0,0,IF(ROUNDDOWN(+AH85/+AO85,3)&lt;0.01,ROUNDDOWN(+AH85/+AO85,3),ROUNDDOWN(+AH85/+AO85,2)))</f>
        <v>0</v>
      </c>
      <c r="AU86" s="163">
        <f>IF(AO85=0,0,IF(ROUNDDOWN(+AN85/+AO85,3)&lt;0.01,ROUNDDOWN(+AN85/+AO85,3),ROUNDDOWN(+AN85/+AO85,2)))</f>
        <v>0</v>
      </c>
      <c r="AV86" s="33"/>
      <c r="AW86" s="31"/>
      <c r="AY86" s="32">
        <f t="shared" si="10"/>
        <v>0</v>
      </c>
      <c r="AZ86" s="32">
        <f t="shared" si="11"/>
        <v>0</v>
      </c>
      <c r="BA86" s="32">
        <f t="shared" si="12"/>
        <v>0</v>
      </c>
      <c r="BB86" s="32">
        <f t="shared" si="13"/>
        <v>0</v>
      </c>
      <c r="BC86" s="32">
        <f t="shared" si="14"/>
        <v>0</v>
      </c>
      <c r="BE86" s="32">
        <f t="shared" si="15"/>
        <v>0</v>
      </c>
      <c r="BF86" s="32">
        <f t="shared" si="16"/>
        <v>0</v>
      </c>
      <c r="BG86" s="32">
        <f t="shared" si="17"/>
        <v>0</v>
      </c>
      <c r="BH86" s="32">
        <f t="shared" si="18"/>
        <v>0</v>
      </c>
      <c r="BI86" s="32">
        <f t="shared" si="19"/>
        <v>0</v>
      </c>
    </row>
    <row r="87" spans="1:61" s="12" customFormat="1" ht="12.95" customHeight="1" x14ac:dyDescent="0.15">
      <c r="A87" s="106"/>
      <c r="B87" s="119"/>
      <c r="C87" s="128"/>
      <c r="D87" s="127"/>
      <c r="E87" s="127"/>
      <c r="F87" s="127"/>
      <c r="G87" s="127"/>
      <c r="H87" s="127"/>
      <c r="I87" s="127"/>
      <c r="J87" s="116"/>
      <c r="K87" s="64"/>
      <c r="L87" s="65"/>
      <c r="M87" s="66"/>
      <c r="N87" s="67"/>
      <c r="O87" s="68"/>
      <c r="P87" s="104"/>
      <c r="Q87" s="65"/>
      <c r="R87" s="65"/>
      <c r="S87" s="66"/>
      <c r="T87" s="67"/>
      <c r="U87" s="68"/>
      <c r="V87" s="104"/>
      <c r="W87" s="65"/>
      <c r="X87" s="65"/>
      <c r="Y87" s="66"/>
      <c r="Z87" s="67"/>
      <c r="AA87" s="68"/>
      <c r="AB87" s="104"/>
      <c r="AC87" s="65"/>
      <c r="AD87" s="65"/>
      <c r="AE87" s="66"/>
      <c r="AF87" s="67"/>
      <c r="AG87" s="68"/>
      <c r="AH87" s="104"/>
      <c r="AI87" s="69"/>
      <c r="AJ87" s="66"/>
      <c r="AK87" s="66"/>
      <c r="AL87" s="67"/>
      <c r="AM87" s="68"/>
      <c r="AN87" s="104"/>
      <c r="AO87" s="141"/>
      <c r="AP87" s="174"/>
      <c r="AQ87" s="154"/>
      <c r="AR87" s="159"/>
      <c r="AS87" s="159"/>
      <c r="AT87" s="159"/>
      <c r="AU87" s="237"/>
      <c r="AV87" s="33"/>
      <c r="AW87" s="31"/>
      <c r="AY87" s="32">
        <f t="shared" si="10"/>
        <v>0</v>
      </c>
      <c r="AZ87" s="32">
        <f t="shared" si="11"/>
        <v>0</v>
      </c>
      <c r="BA87" s="32">
        <f t="shared" si="12"/>
        <v>0</v>
      </c>
      <c r="BB87" s="32">
        <f t="shared" si="13"/>
        <v>0</v>
      </c>
      <c r="BC87" s="32">
        <f t="shared" si="14"/>
        <v>0</v>
      </c>
      <c r="BE87" s="32">
        <f t="shared" si="15"/>
        <v>0</v>
      </c>
      <c r="BF87" s="32">
        <f t="shared" si="16"/>
        <v>0</v>
      </c>
      <c r="BG87" s="32">
        <f t="shared" si="17"/>
        <v>0</v>
      </c>
      <c r="BH87" s="32">
        <f t="shared" si="18"/>
        <v>0</v>
      </c>
      <c r="BI87" s="32">
        <f t="shared" si="19"/>
        <v>0</v>
      </c>
    </row>
    <row r="88" spans="1:61" s="12" customFormat="1" ht="12.95" customHeight="1" x14ac:dyDescent="0.15">
      <c r="A88" s="105"/>
      <c r="B88" s="109"/>
      <c r="C88" s="134"/>
      <c r="D88" s="124"/>
      <c r="E88" s="124"/>
      <c r="F88" s="124"/>
      <c r="G88" s="124"/>
      <c r="H88" s="124"/>
      <c r="I88" s="124"/>
      <c r="J88" s="170">
        <f>SUM(C88:I90)</f>
        <v>0</v>
      </c>
      <c r="K88" s="59"/>
      <c r="L88" s="60"/>
      <c r="M88" s="61"/>
      <c r="N88" s="62"/>
      <c r="O88" s="63"/>
      <c r="P88" s="107">
        <f>ROUNDDOWN(+AY88+AY89+AY90+AY91+AY92+AY93,2)</f>
        <v>0</v>
      </c>
      <c r="Q88" s="60"/>
      <c r="R88" s="60"/>
      <c r="S88" s="61"/>
      <c r="T88" s="62"/>
      <c r="U88" s="63"/>
      <c r="V88" s="107">
        <f>ROUNDDOWN(+AZ88+AZ89+AZ90+AZ91+AZ92+AZ93,2)</f>
        <v>0</v>
      </c>
      <c r="W88" s="45"/>
      <c r="X88" s="45"/>
      <c r="Y88" s="46"/>
      <c r="Z88" s="62"/>
      <c r="AA88" s="63"/>
      <c r="AB88" s="107">
        <f>ROUNDDOWN(+BA88+BA89+BA90+BA91+BA92+BA93,2)</f>
        <v>0</v>
      </c>
      <c r="AC88" s="60"/>
      <c r="AD88" s="60"/>
      <c r="AE88" s="61"/>
      <c r="AF88" s="62"/>
      <c r="AG88" s="63"/>
      <c r="AH88" s="107">
        <f>ROUNDDOWN(+BB88+BB89+BB90+BB91+BB92+BB93,2)</f>
        <v>0</v>
      </c>
      <c r="AI88" s="60"/>
      <c r="AJ88" s="60"/>
      <c r="AK88" s="61"/>
      <c r="AL88" s="62"/>
      <c r="AM88" s="63"/>
      <c r="AN88" s="142">
        <f>ROUNDDOWN(+BC88+BC89+BC90+BC91+BC92+BC93,2)</f>
        <v>0</v>
      </c>
      <c r="AO88" s="144">
        <f>+AN88+AH88+AB88+V88+P88</f>
        <v>0</v>
      </c>
      <c r="AP88" s="234">
        <f>IF(J88=0,0,ROUNDDOWN(+AO88/+J88,2))</f>
        <v>0</v>
      </c>
      <c r="AQ88" s="160">
        <f>IF(AO88=0,0,IF(ROUNDDOWN(+P88/+AO88,3)&lt;0.01,ROUNDDOWN(+P88/+AO88,3),ROUNDDOWN(+P88/+AO88,2)))</f>
        <v>0</v>
      </c>
      <c r="AR88" s="162">
        <f>IF(AO88=0,0,IF(ROUNDDOWN(+V88/+AO88,3)&lt;0.01,ROUNDDOWN(+V88/+AO88,3),ROUNDDOWN(+V88/+AO88,2)))</f>
        <v>0</v>
      </c>
      <c r="AS88" s="162">
        <f>IF(AO88=0,0,IF(ROUNDDOWN(+AB88/+AO88,3)&lt;0.01,ROUNDDOWN(+AB88/+AO88,3),ROUNDDOWN(+AB88/+AO88,2)))</f>
        <v>0</v>
      </c>
      <c r="AT88" s="162">
        <f>IF(AO88=0,0,IF(ROUNDDOWN(+AH88/+AO88,3)&lt;0.01,ROUNDDOWN(+AH88/+AO88,3),ROUNDDOWN(+AH88/+AO88,2)))</f>
        <v>0</v>
      </c>
      <c r="AU88" s="240">
        <f>IF(AO88=0,0,IF(ROUNDDOWN(+AN88/+AO88,3)&lt;0.01,ROUNDDOWN(+AN88/+AO88,3),ROUNDDOWN(+AN88/+AO88,2)))</f>
        <v>0</v>
      </c>
      <c r="AV88" s="30"/>
      <c r="AW88" s="31"/>
      <c r="AY88" s="32">
        <f t="shared" ref="AY88:AY93" si="20">ROUNDDOWN(+L88*M88,3)</f>
        <v>0</v>
      </c>
      <c r="AZ88" s="32">
        <f t="shared" ref="AZ88:AZ93" si="21">ROUNDDOWN(+R88*+S88,3)</f>
        <v>0</v>
      </c>
      <c r="BA88" s="32">
        <f t="shared" ref="BA88:BA93" si="22">ROUNDDOWN(+X88*+Y88,3)</f>
        <v>0</v>
      </c>
      <c r="BB88" s="32">
        <f t="shared" ref="BB88:BB93" si="23">ROUNDDOWN(+AD88*+AE88,3)</f>
        <v>0</v>
      </c>
      <c r="BC88" s="32">
        <f t="shared" ref="BC88:BC93" si="24">ROUNDDOWN(+AJ88*+AK88,3)</f>
        <v>0</v>
      </c>
      <c r="BE88" s="32">
        <f t="shared" ref="BE88:BE93" si="25">ROUNDDOWN(+N88*O88,3)</f>
        <v>0</v>
      </c>
      <c r="BF88" s="32">
        <f t="shared" ref="BF88:BF93" si="26">ROUNDDOWN(+T88*+U88,3)</f>
        <v>0</v>
      </c>
      <c r="BG88" s="32">
        <f t="shared" ref="BG88:BG93" si="27">ROUNDDOWN(+Z88*+AA88,3)</f>
        <v>0</v>
      </c>
      <c r="BH88" s="32">
        <f t="shared" ref="BH88:BH93" si="28">ROUNDDOWN(+AF88*+AG88,3)</f>
        <v>0</v>
      </c>
      <c r="BI88" s="32">
        <f t="shared" ref="BI88:BI93" si="29">ROUNDDOWN(+AL88*+AM88,3)</f>
        <v>0</v>
      </c>
    </row>
    <row r="89" spans="1:61" s="12" customFormat="1" ht="12.95" customHeight="1" x14ac:dyDescent="0.15">
      <c r="A89" s="106"/>
      <c r="B89" s="119"/>
      <c r="C89" s="135"/>
      <c r="D89" s="121"/>
      <c r="E89" s="121"/>
      <c r="F89" s="121"/>
      <c r="G89" s="121"/>
      <c r="H89" s="121"/>
      <c r="I89" s="121"/>
      <c r="J89" s="114"/>
      <c r="K89" s="51"/>
      <c r="L89" s="46"/>
      <c r="M89" s="46"/>
      <c r="N89" s="48"/>
      <c r="O89" s="48"/>
      <c r="P89" s="101"/>
      <c r="Q89" s="45"/>
      <c r="R89" s="45"/>
      <c r="S89" s="46"/>
      <c r="T89" s="48"/>
      <c r="U89" s="48"/>
      <c r="V89" s="101"/>
      <c r="W89" s="49"/>
      <c r="X89" s="49"/>
      <c r="Y89" s="50"/>
      <c r="Z89" s="48"/>
      <c r="AA89" s="48"/>
      <c r="AB89" s="101"/>
      <c r="AC89" s="49"/>
      <c r="AD89" s="49"/>
      <c r="AE89" s="50"/>
      <c r="AF89" s="48"/>
      <c r="AG89" s="48"/>
      <c r="AH89" s="101"/>
      <c r="AI89" s="50"/>
      <c r="AJ89" s="50"/>
      <c r="AK89" s="50"/>
      <c r="AL89" s="48"/>
      <c r="AM89" s="48"/>
      <c r="AN89" s="143"/>
      <c r="AO89" s="145"/>
      <c r="AP89" s="140"/>
      <c r="AQ89" s="161"/>
      <c r="AR89" s="150"/>
      <c r="AS89" s="150"/>
      <c r="AT89" s="150"/>
      <c r="AU89" s="164"/>
      <c r="AV89" s="33"/>
      <c r="AW89" s="31"/>
      <c r="AY89" s="32">
        <f t="shared" si="20"/>
        <v>0</v>
      </c>
      <c r="AZ89" s="32">
        <f t="shared" si="21"/>
        <v>0</v>
      </c>
      <c r="BA89" s="32">
        <f t="shared" si="22"/>
        <v>0</v>
      </c>
      <c r="BB89" s="32">
        <f t="shared" si="23"/>
        <v>0</v>
      </c>
      <c r="BC89" s="32">
        <f t="shared" si="24"/>
        <v>0</v>
      </c>
      <c r="BE89" s="32">
        <f t="shared" si="25"/>
        <v>0</v>
      </c>
      <c r="BF89" s="32">
        <f t="shared" si="26"/>
        <v>0</v>
      </c>
      <c r="BG89" s="32">
        <f t="shared" si="27"/>
        <v>0</v>
      </c>
      <c r="BH89" s="32">
        <f t="shared" si="28"/>
        <v>0</v>
      </c>
      <c r="BI89" s="32">
        <f t="shared" si="29"/>
        <v>0</v>
      </c>
    </row>
    <row r="90" spans="1:61" s="12" customFormat="1" ht="12.95" customHeight="1" x14ac:dyDescent="0.15">
      <c r="A90" s="106"/>
      <c r="B90" s="119"/>
      <c r="C90" s="135"/>
      <c r="D90" s="121"/>
      <c r="E90" s="121"/>
      <c r="F90" s="121"/>
      <c r="G90" s="121"/>
      <c r="H90" s="121"/>
      <c r="I90" s="121"/>
      <c r="J90" s="114"/>
      <c r="K90" s="51"/>
      <c r="L90" s="45"/>
      <c r="M90" s="46"/>
      <c r="N90" s="47"/>
      <c r="O90" s="48"/>
      <c r="P90" s="101"/>
      <c r="Q90" s="45"/>
      <c r="R90" s="45"/>
      <c r="S90" s="46"/>
      <c r="T90" s="47"/>
      <c r="U90" s="48"/>
      <c r="V90" s="101"/>
      <c r="W90" s="45"/>
      <c r="X90" s="45"/>
      <c r="Y90" s="46"/>
      <c r="Z90" s="47"/>
      <c r="AA90" s="48"/>
      <c r="AB90" s="101"/>
      <c r="AC90" s="45"/>
      <c r="AD90" s="45"/>
      <c r="AE90" s="46"/>
      <c r="AF90" s="47"/>
      <c r="AG90" s="48"/>
      <c r="AH90" s="101"/>
      <c r="AI90" s="50"/>
      <c r="AJ90" s="46"/>
      <c r="AK90" s="46"/>
      <c r="AL90" s="47"/>
      <c r="AM90" s="48"/>
      <c r="AN90" s="143"/>
      <c r="AO90" s="145"/>
      <c r="AP90" s="177">
        <f>IF(AP88-$AQ$4/100&lt;0,0,AP88-$AQ$4/100)</f>
        <v>0</v>
      </c>
      <c r="AQ90" s="155">
        <f>IF(OR(AQ88=100%,,AQ88&lt;2%),AQ88,IF(AQ88&lt;3%,1%,IF(AQ88-$AT$4/100&lt;0%,0,IF(AQ88-$AT$4/100=0.01,1%,AQ88-$AT$4/100))))</f>
        <v>0</v>
      </c>
      <c r="AR90" s="175">
        <f>IF(OR(AR88=100%,,AR88&lt;2%),AR88,IF(AR88&lt;3%,1%,IF(AR88-$AT$4/100&lt;0%,0,IF(AR88-$AT$4/100=0.01,1%,AR88-$AT$4/100))))</f>
        <v>0</v>
      </c>
      <c r="AS90" s="175">
        <f>IF(OR(AS88=100%,,AS88&lt;2%),AS88,IF(AS88&lt;3%,1%,IF(AS88-$AT$4/100&lt;0%,0,IF(AS88-$AT$4/100=0.01,1%,AS88-$AT$4/100))))</f>
        <v>0</v>
      </c>
      <c r="AT90" s="175">
        <f>IF(OR(AT88=100%,,AT88&lt;2%),AT88,IF(AT88&lt;3%,1%,IF(AT88-$AT$4/100&lt;0%,0,IF(AT88-$AT$4/100=0.01,1%,AT88-$AT$4/100))))</f>
        <v>0</v>
      </c>
      <c r="AU90" s="235">
        <f>IF(OR(AU88=100%,,AU88&lt;2%),AU88,IF(AU88&lt;3%,1%,IF(AU88-$AT$4/100&lt;0%,0,AU88-$AT$4/100)))</f>
        <v>0</v>
      </c>
      <c r="AV90" s="33"/>
      <c r="AW90" s="31"/>
      <c r="AY90" s="32">
        <f t="shared" si="20"/>
        <v>0</v>
      </c>
      <c r="AZ90" s="32">
        <f t="shared" si="21"/>
        <v>0</v>
      </c>
      <c r="BA90" s="32">
        <f t="shared" si="22"/>
        <v>0</v>
      </c>
      <c r="BB90" s="32">
        <f t="shared" si="23"/>
        <v>0</v>
      </c>
      <c r="BC90" s="32">
        <f t="shared" si="24"/>
        <v>0</v>
      </c>
      <c r="BE90" s="32">
        <f t="shared" si="25"/>
        <v>0</v>
      </c>
      <c r="BF90" s="32">
        <f t="shared" si="26"/>
        <v>0</v>
      </c>
      <c r="BG90" s="32">
        <f t="shared" si="27"/>
        <v>0</v>
      </c>
      <c r="BH90" s="32">
        <f t="shared" si="28"/>
        <v>0</v>
      </c>
      <c r="BI90" s="32">
        <f t="shared" si="29"/>
        <v>0</v>
      </c>
    </row>
    <row r="91" spans="1:61" s="12" customFormat="1" ht="12.95" customHeight="1" x14ac:dyDescent="0.15">
      <c r="A91" s="106"/>
      <c r="B91" s="119"/>
      <c r="C91" s="117"/>
      <c r="D91" s="111"/>
      <c r="E91" s="111"/>
      <c r="F91" s="111"/>
      <c r="G91" s="111"/>
      <c r="H91" s="111"/>
      <c r="I91" s="111"/>
      <c r="J91" s="115">
        <f>SUM(C91:I93)</f>
        <v>0</v>
      </c>
      <c r="K91" s="51"/>
      <c r="L91" s="45"/>
      <c r="M91" s="46"/>
      <c r="N91" s="47"/>
      <c r="O91" s="48"/>
      <c r="P91" s="100">
        <f>ROUNDDOWN(+BE88+BE89+BE90+BE91+BE92+BE93,2)</f>
        <v>0</v>
      </c>
      <c r="Q91" s="45"/>
      <c r="R91" s="45"/>
      <c r="S91" s="46"/>
      <c r="T91" s="47"/>
      <c r="U91" s="48"/>
      <c r="V91" s="100">
        <f>ROUNDDOWN(+BF88+BF89+BF90+BF91+BF92+BF93,2)</f>
        <v>0</v>
      </c>
      <c r="W91" s="45"/>
      <c r="X91" s="45"/>
      <c r="Y91" s="46"/>
      <c r="Z91" s="47"/>
      <c r="AA91" s="48"/>
      <c r="AB91" s="100">
        <f>ROUNDDOWN(+BG88+BG89+BG90+BG91+BG92+BG93,2)</f>
        <v>0</v>
      </c>
      <c r="AC91" s="45"/>
      <c r="AD91" s="45"/>
      <c r="AE91" s="46"/>
      <c r="AF91" s="47"/>
      <c r="AG91" s="48"/>
      <c r="AH91" s="100">
        <f>ROUNDDOWN(+BH88+BH89+BH90+BH91+BH92+BH93,2)</f>
        <v>0</v>
      </c>
      <c r="AI91" s="50"/>
      <c r="AJ91" s="46"/>
      <c r="AK91" s="46"/>
      <c r="AL91" s="47"/>
      <c r="AM91" s="48"/>
      <c r="AN91" s="100">
        <f>ROUNDDOWN(+BI88+BI89+BI90+BI91+BI92+BI93,2)</f>
        <v>0</v>
      </c>
      <c r="AO91" s="139">
        <f>+AN91+AH91+AB91+V91+P91</f>
        <v>0</v>
      </c>
      <c r="AP91" s="178"/>
      <c r="AQ91" s="156"/>
      <c r="AR91" s="176"/>
      <c r="AS91" s="176"/>
      <c r="AT91" s="176"/>
      <c r="AU91" s="236"/>
      <c r="AV91" s="30"/>
      <c r="AW91" s="31"/>
      <c r="AY91" s="32">
        <f t="shared" si="20"/>
        <v>0</v>
      </c>
      <c r="AZ91" s="32">
        <f t="shared" si="21"/>
        <v>0</v>
      </c>
      <c r="BA91" s="32">
        <f t="shared" si="22"/>
        <v>0</v>
      </c>
      <c r="BB91" s="32">
        <f t="shared" si="23"/>
        <v>0</v>
      </c>
      <c r="BC91" s="32">
        <f t="shared" si="24"/>
        <v>0</v>
      </c>
      <c r="BE91" s="32">
        <f t="shared" si="25"/>
        <v>0</v>
      </c>
      <c r="BF91" s="32">
        <f t="shared" si="26"/>
        <v>0</v>
      </c>
      <c r="BG91" s="32">
        <f t="shared" si="27"/>
        <v>0</v>
      </c>
      <c r="BH91" s="32">
        <f t="shared" si="28"/>
        <v>0</v>
      </c>
      <c r="BI91" s="32">
        <f t="shared" si="29"/>
        <v>0</v>
      </c>
    </row>
    <row r="92" spans="1:61" s="12" customFormat="1" ht="12.95" customHeight="1" x14ac:dyDescent="0.15">
      <c r="A92" s="106"/>
      <c r="B92" s="119"/>
      <c r="C92" s="118"/>
      <c r="D92" s="112"/>
      <c r="E92" s="112"/>
      <c r="F92" s="112"/>
      <c r="G92" s="112"/>
      <c r="H92" s="112"/>
      <c r="I92" s="112"/>
      <c r="J92" s="114"/>
      <c r="K92" s="51"/>
      <c r="L92" s="45"/>
      <c r="M92" s="46"/>
      <c r="N92" s="47"/>
      <c r="O92" s="48"/>
      <c r="P92" s="101"/>
      <c r="Q92" s="45"/>
      <c r="R92" s="45"/>
      <c r="S92" s="46"/>
      <c r="T92" s="47"/>
      <c r="U92" s="48"/>
      <c r="V92" s="101"/>
      <c r="W92" s="45"/>
      <c r="X92" s="45"/>
      <c r="Y92" s="46"/>
      <c r="Z92" s="47"/>
      <c r="AA92" s="48"/>
      <c r="AB92" s="101"/>
      <c r="AC92" s="45"/>
      <c r="AD92" s="45"/>
      <c r="AE92" s="46"/>
      <c r="AF92" s="47"/>
      <c r="AG92" s="48"/>
      <c r="AH92" s="101"/>
      <c r="AI92" s="53"/>
      <c r="AJ92" s="46"/>
      <c r="AK92" s="46"/>
      <c r="AL92" s="47"/>
      <c r="AM92" s="48"/>
      <c r="AN92" s="101"/>
      <c r="AO92" s="140"/>
      <c r="AP92" s="152">
        <f>IF(J91=0,0,ROUNDDOWN(+AO91/+J91,2))</f>
        <v>0</v>
      </c>
      <c r="AQ92" s="147">
        <f>IF(AO91=0,0,IF(ROUNDDOWN(+P91/+AO91,3)&lt;0.01,ROUNDDOWN(+P91/+AO91,3),ROUNDDOWN(+P91/+AO91,2)))</f>
        <v>0</v>
      </c>
      <c r="AR92" s="149">
        <f>IF(AO91=0,0,IF(ROUNDDOWN(+V91/+AO91,3)&lt;0.01,ROUNDDOWN(+V91/+AO91,3),ROUNDDOWN(+V91/+AO91,2)))</f>
        <v>0</v>
      </c>
      <c r="AS92" s="149">
        <f>IF(AO91=0,0,IF(ROUNDDOWN(+AB91/+AO91,3)&lt;0.01,ROUNDDOWN(+AB91/+AO91,3),ROUNDDOWN(+AB91/+AO91,2)))</f>
        <v>0</v>
      </c>
      <c r="AT92" s="149">
        <f>IF(AO91=0,0,IF(ROUNDDOWN(+AH91/+AO91,3)&lt;0.01,ROUNDDOWN(+AH91/+AO91,3),ROUNDDOWN(+AH91/+AO91,2)))</f>
        <v>0</v>
      </c>
      <c r="AU92" s="163">
        <f>IF(AO91=0,0,IF(ROUNDDOWN(+AN91/+AO91,3)&lt;0.01,ROUNDDOWN(+AN91/+AO91,3),ROUNDDOWN(+AN91/+AO91,2)))</f>
        <v>0</v>
      </c>
      <c r="AV92" s="33"/>
      <c r="AW92" s="31"/>
      <c r="AY92" s="32">
        <f t="shared" si="20"/>
        <v>0</v>
      </c>
      <c r="AZ92" s="32">
        <f t="shared" si="21"/>
        <v>0</v>
      </c>
      <c r="BA92" s="32">
        <f t="shared" si="22"/>
        <v>0</v>
      </c>
      <c r="BB92" s="32">
        <f t="shared" si="23"/>
        <v>0</v>
      </c>
      <c r="BC92" s="32">
        <f t="shared" si="24"/>
        <v>0</v>
      </c>
      <c r="BE92" s="32">
        <f t="shared" si="25"/>
        <v>0</v>
      </c>
      <c r="BF92" s="32">
        <f t="shared" si="26"/>
        <v>0</v>
      </c>
      <c r="BG92" s="32">
        <f t="shared" si="27"/>
        <v>0</v>
      </c>
      <c r="BH92" s="32">
        <f t="shared" si="28"/>
        <v>0</v>
      </c>
      <c r="BI92" s="32">
        <f t="shared" si="29"/>
        <v>0</v>
      </c>
    </row>
    <row r="93" spans="1:61" s="12" customFormat="1" ht="12.95" customHeight="1" x14ac:dyDescent="0.15">
      <c r="A93" s="106"/>
      <c r="B93" s="119"/>
      <c r="C93" s="128"/>
      <c r="D93" s="127"/>
      <c r="E93" s="127"/>
      <c r="F93" s="127"/>
      <c r="G93" s="127"/>
      <c r="H93" s="127"/>
      <c r="I93" s="127"/>
      <c r="J93" s="116"/>
      <c r="K93" s="64"/>
      <c r="L93" s="65"/>
      <c r="M93" s="66"/>
      <c r="N93" s="67"/>
      <c r="O93" s="68"/>
      <c r="P93" s="104"/>
      <c r="Q93" s="65"/>
      <c r="R93" s="65"/>
      <c r="S93" s="66"/>
      <c r="T93" s="67"/>
      <c r="U93" s="68"/>
      <c r="V93" s="104"/>
      <c r="W93" s="65"/>
      <c r="X93" s="65"/>
      <c r="Y93" s="66"/>
      <c r="Z93" s="67"/>
      <c r="AA93" s="68"/>
      <c r="AB93" s="104"/>
      <c r="AC93" s="65"/>
      <c r="AD93" s="65"/>
      <c r="AE93" s="66"/>
      <c r="AF93" s="67"/>
      <c r="AG93" s="68"/>
      <c r="AH93" s="104"/>
      <c r="AI93" s="69"/>
      <c r="AJ93" s="66"/>
      <c r="AK93" s="66"/>
      <c r="AL93" s="67"/>
      <c r="AM93" s="68"/>
      <c r="AN93" s="104"/>
      <c r="AO93" s="141"/>
      <c r="AP93" s="174"/>
      <c r="AQ93" s="154"/>
      <c r="AR93" s="159"/>
      <c r="AS93" s="159"/>
      <c r="AT93" s="159"/>
      <c r="AU93" s="237"/>
      <c r="AV93" s="33"/>
      <c r="AW93" s="31"/>
      <c r="AY93" s="32">
        <f t="shared" si="20"/>
        <v>0</v>
      </c>
      <c r="AZ93" s="32">
        <f t="shared" si="21"/>
        <v>0</v>
      </c>
      <c r="BA93" s="32">
        <f t="shared" si="22"/>
        <v>0</v>
      </c>
      <c r="BB93" s="32">
        <f t="shared" si="23"/>
        <v>0</v>
      </c>
      <c r="BC93" s="32">
        <f t="shared" si="24"/>
        <v>0</v>
      </c>
      <c r="BE93" s="32">
        <f t="shared" si="25"/>
        <v>0</v>
      </c>
      <c r="BF93" s="32">
        <f t="shared" si="26"/>
        <v>0</v>
      </c>
      <c r="BG93" s="32">
        <f t="shared" si="27"/>
        <v>0</v>
      </c>
      <c r="BH93" s="32">
        <f t="shared" si="28"/>
        <v>0</v>
      </c>
      <c r="BI93" s="32">
        <f t="shared" si="29"/>
        <v>0</v>
      </c>
    </row>
    <row r="94" spans="1:61" s="12" customFormat="1" ht="12.95" customHeight="1" x14ac:dyDescent="0.15">
      <c r="A94" s="105"/>
      <c r="B94" s="109"/>
      <c r="C94" s="134"/>
      <c r="D94" s="124"/>
      <c r="E94" s="124"/>
      <c r="F94" s="124"/>
      <c r="G94" s="124"/>
      <c r="H94" s="124"/>
      <c r="I94" s="124"/>
      <c r="J94" s="170">
        <f>SUM(C94:I96)</f>
        <v>0</v>
      </c>
      <c r="K94" s="59"/>
      <c r="L94" s="60"/>
      <c r="M94" s="61"/>
      <c r="N94" s="62"/>
      <c r="O94" s="63"/>
      <c r="P94" s="107">
        <f>ROUNDDOWN(+AY94+AY95+AY96+AY97+AY98+AY99,2)</f>
        <v>0</v>
      </c>
      <c r="Q94" s="60"/>
      <c r="R94" s="60"/>
      <c r="S94" s="61"/>
      <c r="T94" s="62"/>
      <c r="U94" s="63"/>
      <c r="V94" s="107">
        <f>ROUNDDOWN(+AZ94+AZ95+AZ96+AZ97+AZ98+AZ99,2)</f>
        <v>0</v>
      </c>
      <c r="W94" s="60"/>
      <c r="X94" s="60"/>
      <c r="Y94" s="61"/>
      <c r="Z94" s="62"/>
      <c r="AA94" s="63"/>
      <c r="AB94" s="107">
        <f>ROUNDDOWN(+BA94+BA95+BA96+BA97+BA98+BA99,2)</f>
        <v>0</v>
      </c>
      <c r="AC94" s="60"/>
      <c r="AD94" s="60"/>
      <c r="AE94" s="61"/>
      <c r="AF94" s="62"/>
      <c r="AG94" s="63"/>
      <c r="AH94" s="107">
        <f>ROUNDDOWN(+BB94+BB95+BB96+BB97+BB98+BB99,2)</f>
        <v>0</v>
      </c>
      <c r="AI94" s="60"/>
      <c r="AJ94" s="60"/>
      <c r="AK94" s="61"/>
      <c r="AL94" s="62"/>
      <c r="AM94" s="63"/>
      <c r="AN94" s="142">
        <f>ROUNDDOWN(+BC94+BC95+BC96+BC97+BC98+BC99,2)</f>
        <v>0</v>
      </c>
      <c r="AO94" s="144">
        <f>+AN94+AH94+AB94+V94+P94</f>
        <v>0</v>
      </c>
      <c r="AP94" s="179">
        <f>IF(J94=0,0,ROUNDDOWN(+AO94/+J94,2))</f>
        <v>0</v>
      </c>
      <c r="AQ94" s="160">
        <f>IF(AO94=0,0,IF(ROUNDDOWN(+P94/+AO94,3)&lt;0.01,ROUNDDOWN(+P94/+AO94,3),ROUNDDOWN(+P94/+AO94,2)))</f>
        <v>0</v>
      </c>
      <c r="AR94" s="162">
        <f>IF(AO94=0,0,IF(ROUNDDOWN(+V94/+AO94,3)&lt;0.01,ROUNDDOWN(+V94/+AO94,3),ROUNDDOWN(+V94/+AO94,2)))</f>
        <v>0</v>
      </c>
      <c r="AS94" s="162">
        <f>IF(AO94=0,0,IF(ROUNDDOWN(+AB94/+AO94,3)&lt;0.01,ROUNDDOWN(+AB94/+AO94,3),ROUNDDOWN(+AB94/+AO94,2)))</f>
        <v>0</v>
      </c>
      <c r="AT94" s="162">
        <f>IF(AO94=0,0,IF(ROUNDDOWN(+AH94/+AO94,3)&lt;0.01,ROUNDDOWN(+AH94/+AO94,3),ROUNDDOWN(+AH94/+AO94,2)))</f>
        <v>0</v>
      </c>
      <c r="AU94" s="240">
        <f>IF(AO94=0,0,IF(ROUNDDOWN(+AN94/+AO94,3)&lt;0.01,ROUNDDOWN(+AN94/+AO94,3),ROUNDDOWN(+AN94/+AO94,2)))</f>
        <v>0</v>
      </c>
      <c r="AV94" s="30"/>
      <c r="AW94" s="31"/>
      <c r="AY94" s="32">
        <f t="shared" ref="AY94:AY111" si="30">ROUNDDOWN(+L94*M94,3)</f>
        <v>0</v>
      </c>
      <c r="AZ94" s="32">
        <f t="shared" ref="AZ94:AZ111" si="31">ROUNDDOWN(+R94*+S94,3)</f>
        <v>0</v>
      </c>
      <c r="BA94" s="32">
        <f t="shared" ref="BA94:BA111" si="32">ROUNDDOWN(+X94*+Y94,3)</f>
        <v>0</v>
      </c>
      <c r="BB94" s="32">
        <f t="shared" ref="BB94:BB111" si="33">ROUNDDOWN(+AD94*+AE94,3)</f>
        <v>0</v>
      </c>
      <c r="BC94" s="32">
        <f t="shared" ref="BC94:BC111" si="34">ROUNDDOWN(+AJ94*+AK94,3)</f>
        <v>0</v>
      </c>
      <c r="BE94" s="32">
        <f t="shared" ref="BE94:BE111" si="35">ROUNDDOWN(+N94*O94,3)</f>
        <v>0</v>
      </c>
      <c r="BF94" s="32">
        <f t="shared" ref="BF94:BF111" si="36">ROUNDDOWN(+T94*+U94,3)</f>
        <v>0</v>
      </c>
      <c r="BG94" s="32">
        <f t="shared" ref="BG94:BG111" si="37">ROUNDDOWN(+Z94*+AA94,3)</f>
        <v>0</v>
      </c>
      <c r="BH94" s="32">
        <f t="shared" ref="BH94:BH111" si="38">ROUNDDOWN(+AF94*+AG94,3)</f>
        <v>0</v>
      </c>
      <c r="BI94" s="32">
        <f t="shared" ref="BI94:BI111" si="39">ROUNDDOWN(+AL94*+AM94,3)</f>
        <v>0</v>
      </c>
    </row>
    <row r="95" spans="1:61" s="12" customFormat="1" ht="12.95" customHeight="1" x14ac:dyDescent="0.15">
      <c r="A95" s="106"/>
      <c r="B95" s="119"/>
      <c r="C95" s="135"/>
      <c r="D95" s="121"/>
      <c r="E95" s="121"/>
      <c r="F95" s="121"/>
      <c r="G95" s="121"/>
      <c r="H95" s="121"/>
      <c r="I95" s="121"/>
      <c r="J95" s="114"/>
      <c r="K95" s="51"/>
      <c r="L95" s="46"/>
      <c r="M95" s="46"/>
      <c r="N95" s="48"/>
      <c r="O95" s="48"/>
      <c r="P95" s="101"/>
      <c r="Q95" s="45"/>
      <c r="R95" s="45"/>
      <c r="S95" s="46"/>
      <c r="T95" s="48"/>
      <c r="U95" s="48"/>
      <c r="V95" s="101"/>
      <c r="W95" s="49"/>
      <c r="X95" s="49"/>
      <c r="Y95" s="50"/>
      <c r="Z95" s="48"/>
      <c r="AA95" s="48"/>
      <c r="AB95" s="101"/>
      <c r="AC95" s="49"/>
      <c r="AD95" s="49"/>
      <c r="AE95" s="50"/>
      <c r="AF95" s="48"/>
      <c r="AG95" s="48"/>
      <c r="AH95" s="101"/>
      <c r="AI95" s="50"/>
      <c r="AJ95" s="50"/>
      <c r="AK95" s="50"/>
      <c r="AL95" s="48"/>
      <c r="AM95" s="48"/>
      <c r="AN95" s="143"/>
      <c r="AO95" s="145"/>
      <c r="AP95" s="140"/>
      <c r="AQ95" s="161"/>
      <c r="AR95" s="150"/>
      <c r="AS95" s="150"/>
      <c r="AT95" s="150"/>
      <c r="AU95" s="164"/>
      <c r="AV95" s="33"/>
      <c r="AW95" s="31"/>
      <c r="AY95" s="32">
        <f t="shared" si="30"/>
        <v>0</v>
      </c>
      <c r="AZ95" s="32">
        <f t="shared" si="31"/>
        <v>0</v>
      </c>
      <c r="BA95" s="32">
        <f t="shared" si="32"/>
        <v>0</v>
      </c>
      <c r="BB95" s="32">
        <f t="shared" si="33"/>
        <v>0</v>
      </c>
      <c r="BC95" s="32">
        <f t="shared" si="34"/>
        <v>0</v>
      </c>
      <c r="BE95" s="32">
        <f t="shared" si="35"/>
        <v>0</v>
      </c>
      <c r="BF95" s="32">
        <f t="shared" si="36"/>
        <v>0</v>
      </c>
      <c r="BG95" s="32">
        <f t="shared" si="37"/>
        <v>0</v>
      </c>
      <c r="BH95" s="32">
        <f t="shared" si="38"/>
        <v>0</v>
      </c>
      <c r="BI95" s="32">
        <f t="shared" si="39"/>
        <v>0</v>
      </c>
    </row>
    <row r="96" spans="1:61" s="12" customFormat="1" ht="12.95" customHeight="1" x14ac:dyDescent="0.15">
      <c r="A96" s="106"/>
      <c r="B96" s="119"/>
      <c r="C96" s="135"/>
      <c r="D96" s="121"/>
      <c r="E96" s="121"/>
      <c r="F96" s="121"/>
      <c r="G96" s="121"/>
      <c r="H96" s="121"/>
      <c r="I96" s="121"/>
      <c r="J96" s="114"/>
      <c r="K96" s="51"/>
      <c r="L96" s="45"/>
      <c r="M96" s="46"/>
      <c r="N96" s="47"/>
      <c r="O96" s="48"/>
      <c r="P96" s="101"/>
      <c r="Q96" s="45"/>
      <c r="R96" s="45"/>
      <c r="S96" s="46"/>
      <c r="T96" s="47"/>
      <c r="U96" s="48"/>
      <c r="V96" s="101"/>
      <c r="W96" s="45"/>
      <c r="X96" s="45"/>
      <c r="Y96" s="46"/>
      <c r="Z96" s="47"/>
      <c r="AA96" s="48"/>
      <c r="AB96" s="101"/>
      <c r="AC96" s="45"/>
      <c r="AD96" s="45"/>
      <c r="AE96" s="46"/>
      <c r="AF96" s="47"/>
      <c r="AG96" s="48"/>
      <c r="AH96" s="101"/>
      <c r="AI96" s="50"/>
      <c r="AJ96" s="46"/>
      <c r="AK96" s="46"/>
      <c r="AL96" s="47"/>
      <c r="AM96" s="48"/>
      <c r="AN96" s="143"/>
      <c r="AO96" s="145"/>
      <c r="AP96" s="177">
        <f>IF(AP94-$AQ$4/100&lt;0,0,AP94-$AQ$4/100)</f>
        <v>0</v>
      </c>
      <c r="AQ96" s="155">
        <f>IF(OR(AQ94=100%,,AQ94&lt;2%),AQ94,IF(AQ94&lt;3%,1%,IF(AQ94-$AT$4/100&lt;0%,0,IF(AQ94-$AT$4/100=0.01,1%,AQ94-$AT$4/100))))</f>
        <v>0</v>
      </c>
      <c r="AR96" s="175">
        <f>IF(OR(AR94=100%,,AR94&lt;2%),AR94,IF(AR94&lt;3%,1%,IF(AR94-$AT$4/100&lt;0%,0,IF(AR94-$AT$4/100=0.01,1%,AR94-$AT$4/100))))</f>
        <v>0</v>
      </c>
      <c r="AS96" s="175">
        <f>IF(OR(AS94=100%,,AS94&lt;2%),AS94,IF(AS94&lt;3%,1%,IF(AS94-$AT$4/100&lt;0%,0,IF(AS94-$AT$4/100=0.01,1%,AS94-$AT$4/100))))</f>
        <v>0</v>
      </c>
      <c r="AT96" s="175">
        <f>IF(OR(AT94=100%,,AT94&lt;2%),AT94,IF(AT94&lt;3%,1%,IF(AT94-$AT$4/100&lt;0%,0,IF(AT94-$AT$4/100=0.01,1%,AT94-$AT$4/100))))</f>
        <v>0</v>
      </c>
      <c r="AU96" s="235">
        <f>IF(OR(AU94=100%,,AU94&lt;2%),AU94,IF(AU94&lt;3%,1%,IF(AU94-$AT$4/100&lt;0%,0,AU94-$AT$4/100)))</f>
        <v>0</v>
      </c>
      <c r="AV96" s="33"/>
      <c r="AW96" s="31"/>
      <c r="AY96" s="32">
        <f t="shared" si="30"/>
        <v>0</v>
      </c>
      <c r="AZ96" s="32">
        <f t="shared" si="31"/>
        <v>0</v>
      </c>
      <c r="BA96" s="32">
        <f t="shared" si="32"/>
        <v>0</v>
      </c>
      <c r="BB96" s="32">
        <f t="shared" si="33"/>
        <v>0</v>
      </c>
      <c r="BC96" s="32">
        <f t="shared" si="34"/>
        <v>0</v>
      </c>
      <c r="BE96" s="32">
        <f t="shared" si="35"/>
        <v>0</v>
      </c>
      <c r="BF96" s="32">
        <f t="shared" si="36"/>
        <v>0</v>
      </c>
      <c r="BG96" s="32">
        <f t="shared" si="37"/>
        <v>0</v>
      </c>
      <c r="BH96" s="32">
        <f t="shared" si="38"/>
        <v>0</v>
      </c>
      <c r="BI96" s="32">
        <f t="shared" si="39"/>
        <v>0</v>
      </c>
    </row>
    <row r="97" spans="1:61" s="12" customFormat="1" ht="12.95" customHeight="1" x14ac:dyDescent="0.15">
      <c r="A97" s="106"/>
      <c r="B97" s="119"/>
      <c r="C97" s="117"/>
      <c r="D97" s="111"/>
      <c r="E97" s="111"/>
      <c r="F97" s="111"/>
      <c r="G97" s="111"/>
      <c r="H97" s="111"/>
      <c r="I97" s="111"/>
      <c r="J97" s="115">
        <f>SUM(C97:I99)</f>
        <v>0</v>
      </c>
      <c r="K97" s="51"/>
      <c r="L97" s="45"/>
      <c r="M97" s="46"/>
      <c r="N97" s="47"/>
      <c r="O97" s="48"/>
      <c r="P97" s="100">
        <f>ROUNDDOWN(+BE94+BE95+BE96+BE97+BE98+BE99,2)</f>
        <v>0</v>
      </c>
      <c r="Q97" s="45"/>
      <c r="R97" s="45"/>
      <c r="S97" s="46"/>
      <c r="T97" s="47"/>
      <c r="U97" s="48"/>
      <c r="V97" s="100">
        <f>ROUNDDOWN(+BF94+BF95+BF96+BF97+BF98+BF99,2)</f>
        <v>0</v>
      </c>
      <c r="W97" s="45"/>
      <c r="X97" s="45"/>
      <c r="Y97" s="46"/>
      <c r="Z97" s="47"/>
      <c r="AA97" s="48"/>
      <c r="AB97" s="100">
        <f>ROUNDDOWN(+BG94+BG95+BG96+BG97+BG98+BG99,2)</f>
        <v>0</v>
      </c>
      <c r="AC97" s="45"/>
      <c r="AD97" s="45"/>
      <c r="AE97" s="46"/>
      <c r="AF97" s="47"/>
      <c r="AG97" s="48"/>
      <c r="AH97" s="100">
        <f>ROUNDDOWN(+BH94+BH95+BH96+BH97+BH98+BH99,2)</f>
        <v>0</v>
      </c>
      <c r="AI97" s="50"/>
      <c r="AJ97" s="46"/>
      <c r="AK97" s="46"/>
      <c r="AL97" s="47"/>
      <c r="AM97" s="48"/>
      <c r="AN97" s="100">
        <f>ROUNDDOWN(+BI94+BI95+BI96+BI97+BI98+BI99,2)</f>
        <v>0</v>
      </c>
      <c r="AO97" s="139">
        <f>+AN97+AH97+AB97+V97+P97</f>
        <v>0</v>
      </c>
      <c r="AP97" s="178"/>
      <c r="AQ97" s="156"/>
      <c r="AR97" s="176"/>
      <c r="AS97" s="176"/>
      <c r="AT97" s="176"/>
      <c r="AU97" s="236"/>
      <c r="AV97" s="30"/>
      <c r="AW97" s="31"/>
      <c r="AY97" s="32">
        <f t="shared" si="30"/>
        <v>0</v>
      </c>
      <c r="AZ97" s="32">
        <f t="shared" si="31"/>
        <v>0</v>
      </c>
      <c r="BA97" s="32">
        <f t="shared" si="32"/>
        <v>0</v>
      </c>
      <c r="BB97" s="32">
        <f t="shared" si="33"/>
        <v>0</v>
      </c>
      <c r="BC97" s="32">
        <f t="shared" si="34"/>
        <v>0</v>
      </c>
      <c r="BE97" s="32">
        <f t="shared" si="35"/>
        <v>0</v>
      </c>
      <c r="BF97" s="32">
        <f t="shared" si="36"/>
        <v>0</v>
      </c>
      <c r="BG97" s="32">
        <f t="shared" si="37"/>
        <v>0</v>
      </c>
      <c r="BH97" s="32">
        <f t="shared" si="38"/>
        <v>0</v>
      </c>
      <c r="BI97" s="32">
        <f t="shared" si="39"/>
        <v>0</v>
      </c>
    </row>
    <row r="98" spans="1:61" s="12" customFormat="1" ht="12.95" customHeight="1" x14ac:dyDescent="0.15">
      <c r="A98" s="106"/>
      <c r="B98" s="119"/>
      <c r="C98" s="118"/>
      <c r="D98" s="112"/>
      <c r="E98" s="112"/>
      <c r="F98" s="112"/>
      <c r="G98" s="112"/>
      <c r="H98" s="112"/>
      <c r="I98" s="112"/>
      <c r="J98" s="114"/>
      <c r="K98" s="51"/>
      <c r="L98" s="45"/>
      <c r="M98" s="46"/>
      <c r="N98" s="47"/>
      <c r="O98" s="48"/>
      <c r="P98" s="101"/>
      <c r="Q98" s="45"/>
      <c r="R98" s="45"/>
      <c r="S98" s="46"/>
      <c r="T98" s="47"/>
      <c r="U98" s="48"/>
      <c r="V98" s="101"/>
      <c r="W98" s="45"/>
      <c r="X98" s="45"/>
      <c r="Y98" s="46"/>
      <c r="Z98" s="47"/>
      <c r="AA98" s="48"/>
      <c r="AB98" s="101"/>
      <c r="AC98" s="45"/>
      <c r="AD98" s="45"/>
      <c r="AE98" s="46"/>
      <c r="AF98" s="47"/>
      <c r="AG98" s="48"/>
      <c r="AH98" s="101"/>
      <c r="AI98" s="53"/>
      <c r="AJ98" s="46"/>
      <c r="AK98" s="46"/>
      <c r="AL98" s="47"/>
      <c r="AM98" s="48"/>
      <c r="AN98" s="101"/>
      <c r="AO98" s="140"/>
      <c r="AP98" s="152">
        <f>IF(J97=0,0,ROUNDDOWN(+AO97/+J97,2))</f>
        <v>0</v>
      </c>
      <c r="AQ98" s="147">
        <f>IF(AO97=0,0,IF(ROUNDDOWN(+P97/+AO97,3)&lt;0.01,ROUNDDOWN(+P97/+AO97,3),ROUNDDOWN(+P97/+AO97,2)))</f>
        <v>0</v>
      </c>
      <c r="AR98" s="149">
        <f>IF(AO97=0,0,IF(ROUNDDOWN(+V97/+AO97,3)&lt;0.01,ROUNDDOWN(+V97/+AO97,3),ROUNDDOWN(+V97/+AO97,2)))</f>
        <v>0</v>
      </c>
      <c r="AS98" s="149">
        <f>IF(AO97=0,0,IF(ROUNDDOWN(+AB97/+AO97,3)&lt;0.01,ROUNDDOWN(+AB97/+AO97,3),ROUNDDOWN(+AB97/+AO97,2)))</f>
        <v>0</v>
      </c>
      <c r="AT98" s="149">
        <f>IF(AO97=0,0,IF(ROUNDDOWN(+AH97/+AO97,3)&lt;0.01,ROUNDDOWN(+AH97/+AO97,3),ROUNDDOWN(+AH97/+AO97,2)))</f>
        <v>0</v>
      </c>
      <c r="AU98" s="163">
        <f>IF(AO97=0,0,IF(ROUNDDOWN(+AN97/+AO97,3)&lt;0.01,ROUNDDOWN(+AN97/+AO97,3),ROUNDDOWN(+AN97/+AO97,2)))</f>
        <v>0</v>
      </c>
      <c r="AV98" s="33"/>
      <c r="AW98" s="31"/>
      <c r="AY98" s="32">
        <f t="shared" si="30"/>
        <v>0</v>
      </c>
      <c r="AZ98" s="32">
        <f t="shared" si="31"/>
        <v>0</v>
      </c>
      <c r="BA98" s="32">
        <f t="shared" si="32"/>
        <v>0</v>
      </c>
      <c r="BB98" s="32">
        <f t="shared" si="33"/>
        <v>0</v>
      </c>
      <c r="BC98" s="32">
        <f t="shared" si="34"/>
        <v>0</v>
      </c>
      <c r="BE98" s="32">
        <f t="shared" si="35"/>
        <v>0</v>
      </c>
      <c r="BF98" s="32">
        <f t="shared" si="36"/>
        <v>0</v>
      </c>
      <c r="BG98" s="32">
        <f t="shared" si="37"/>
        <v>0</v>
      </c>
      <c r="BH98" s="32">
        <f t="shared" si="38"/>
        <v>0</v>
      </c>
      <c r="BI98" s="32">
        <f t="shared" si="39"/>
        <v>0</v>
      </c>
    </row>
    <row r="99" spans="1:61" s="12" customFormat="1" ht="12.95" customHeight="1" x14ac:dyDescent="0.15">
      <c r="A99" s="106"/>
      <c r="B99" s="119"/>
      <c r="C99" s="128"/>
      <c r="D99" s="127"/>
      <c r="E99" s="127"/>
      <c r="F99" s="127"/>
      <c r="G99" s="127"/>
      <c r="H99" s="127"/>
      <c r="I99" s="127"/>
      <c r="J99" s="116"/>
      <c r="K99" s="64"/>
      <c r="L99" s="65"/>
      <c r="M99" s="66"/>
      <c r="N99" s="67"/>
      <c r="O99" s="68"/>
      <c r="P99" s="104"/>
      <c r="Q99" s="65"/>
      <c r="R99" s="65"/>
      <c r="S99" s="66"/>
      <c r="T99" s="67"/>
      <c r="U99" s="68"/>
      <c r="V99" s="104"/>
      <c r="W99" s="65"/>
      <c r="X99" s="65"/>
      <c r="Y99" s="66"/>
      <c r="Z99" s="67"/>
      <c r="AA99" s="68"/>
      <c r="AB99" s="104"/>
      <c r="AC99" s="65"/>
      <c r="AD99" s="65"/>
      <c r="AE99" s="66"/>
      <c r="AF99" s="67"/>
      <c r="AG99" s="68"/>
      <c r="AH99" s="104"/>
      <c r="AI99" s="69"/>
      <c r="AJ99" s="66"/>
      <c r="AK99" s="66"/>
      <c r="AL99" s="67"/>
      <c r="AM99" s="68"/>
      <c r="AN99" s="104"/>
      <c r="AO99" s="141"/>
      <c r="AP99" s="174"/>
      <c r="AQ99" s="154"/>
      <c r="AR99" s="159"/>
      <c r="AS99" s="159"/>
      <c r="AT99" s="159"/>
      <c r="AU99" s="237"/>
      <c r="AV99" s="33"/>
      <c r="AW99" s="31"/>
      <c r="AY99" s="32">
        <f t="shared" si="30"/>
        <v>0</v>
      </c>
      <c r="AZ99" s="32">
        <f t="shared" si="31"/>
        <v>0</v>
      </c>
      <c r="BA99" s="32">
        <f t="shared" si="32"/>
        <v>0</v>
      </c>
      <c r="BB99" s="32">
        <f t="shared" si="33"/>
        <v>0</v>
      </c>
      <c r="BC99" s="32">
        <f t="shared" si="34"/>
        <v>0</v>
      </c>
      <c r="BE99" s="32">
        <f t="shared" si="35"/>
        <v>0</v>
      </c>
      <c r="BF99" s="32">
        <f t="shared" si="36"/>
        <v>0</v>
      </c>
      <c r="BG99" s="32">
        <f t="shared" si="37"/>
        <v>0</v>
      </c>
      <c r="BH99" s="32">
        <f t="shared" si="38"/>
        <v>0</v>
      </c>
      <c r="BI99" s="32">
        <f t="shared" si="39"/>
        <v>0</v>
      </c>
    </row>
    <row r="100" spans="1:61" s="12" customFormat="1" ht="12.95" customHeight="1" x14ac:dyDescent="0.15">
      <c r="A100" s="130"/>
      <c r="B100" s="129"/>
      <c r="C100" s="242"/>
      <c r="D100" s="120"/>
      <c r="E100" s="120"/>
      <c r="F100" s="120"/>
      <c r="G100" s="120"/>
      <c r="H100" s="120"/>
      <c r="I100" s="120"/>
      <c r="J100" s="113">
        <f>SUM(C100:I102)</f>
        <v>0</v>
      </c>
      <c r="K100" s="51"/>
      <c r="L100" s="45"/>
      <c r="M100" s="46"/>
      <c r="N100" s="47"/>
      <c r="O100" s="48"/>
      <c r="P100" s="108">
        <f>ROUNDDOWN(+AY100+AY101+AY102+AY103+AY104+AY105,2)</f>
        <v>0</v>
      </c>
      <c r="Q100" s="45"/>
      <c r="R100" s="45"/>
      <c r="S100" s="46"/>
      <c r="T100" s="47"/>
      <c r="U100" s="48"/>
      <c r="V100" s="108">
        <f>ROUNDDOWN(+AZ100+AZ101+AZ102+AZ103+AZ104+AZ105,2)</f>
        <v>0</v>
      </c>
      <c r="W100" s="45"/>
      <c r="X100" s="45"/>
      <c r="Y100" s="46"/>
      <c r="Z100" s="47"/>
      <c r="AA100" s="48"/>
      <c r="AB100" s="108">
        <f>ROUNDDOWN(+BA100+BA101+BA102+BA103+BA104+BA105,2)</f>
        <v>0</v>
      </c>
      <c r="AC100" s="45"/>
      <c r="AD100" s="45"/>
      <c r="AE100" s="46"/>
      <c r="AF100" s="47"/>
      <c r="AG100" s="48"/>
      <c r="AH100" s="108">
        <f>ROUNDDOWN(+BB100+BB101+BB102+BB103+BB104+BB105,2)</f>
        <v>0</v>
      </c>
      <c r="AI100" s="45"/>
      <c r="AJ100" s="45"/>
      <c r="AK100" s="46"/>
      <c r="AL100" s="47"/>
      <c r="AM100" s="48"/>
      <c r="AN100" s="241">
        <f>ROUNDDOWN(+BC100+BC101+BC102+BC103+BC104+BC105,2)</f>
        <v>0</v>
      </c>
      <c r="AO100" s="145">
        <f>+AN100+AH100+AB100+V100+P100</f>
        <v>0</v>
      </c>
      <c r="AP100" s="234">
        <f>IF(J100=0,0,ROUNDDOWN(+AO100/+J100,2))</f>
        <v>0</v>
      </c>
      <c r="AQ100" s="147">
        <f>IF(AO100=0,0,IF(ROUNDDOWN(+P100/+AO100,3)&lt;0.01,ROUNDDOWN(+P100/+AO100,3),ROUNDDOWN(+P100/+AO100,2)))</f>
        <v>0</v>
      </c>
      <c r="AR100" s="149">
        <f>IF(AO100=0,0,IF(ROUNDDOWN(+V100/+AO100,3)&lt;0.01,ROUNDDOWN(+V100/+AO100,3),ROUNDDOWN(+V100/+AO100,2)))</f>
        <v>0</v>
      </c>
      <c r="AS100" s="149">
        <f>IF(AO100=0,0,IF(ROUNDDOWN(+AB100/+AO100,3)&lt;0.01,ROUNDDOWN(+AB100/+AO100,3),ROUNDDOWN(+AB100/+AO100,2)))</f>
        <v>0</v>
      </c>
      <c r="AT100" s="149">
        <f>IF(AO100=0,0,IF(ROUNDDOWN(+AH100/+AO100,3)&lt;0.01,ROUNDDOWN(+AH100/+AO100,3),ROUNDDOWN(+AH100/+AO100,2)))</f>
        <v>0</v>
      </c>
      <c r="AU100" s="163">
        <f>IF(AO100=0,0,IF(ROUNDDOWN(+AN100/+AO100,3)&lt;0.01,ROUNDDOWN(+AN100/+AO100,3),ROUNDDOWN(+AN100/+AO100,2)))</f>
        <v>0</v>
      </c>
      <c r="AV100" s="30"/>
      <c r="AW100" s="31"/>
      <c r="AY100" s="32">
        <f t="shared" si="30"/>
        <v>0</v>
      </c>
      <c r="AZ100" s="32">
        <f t="shared" si="31"/>
        <v>0</v>
      </c>
      <c r="BA100" s="32">
        <f t="shared" si="32"/>
        <v>0</v>
      </c>
      <c r="BB100" s="32">
        <f t="shared" si="33"/>
        <v>0</v>
      </c>
      <c r="BC100" s="32">
        <f t="shared" si="34"/>
        <v>0</v>
      </c>
      <c r="BE100" s="32">
        <f t="shared" si="35"/>
        <v>0</v>
      </c>
      <c r="BF100" s="32">
        <f t="shared" si="36"/>
        <v>0</v>
      </c>
      <c r="BG100" s="32">
        <f t="shared" si="37"/>
        <v>0</v>
      </c>
      <c r="BH100" s="32">
        <f t="shared" si="38"/>
        <v>0</v>
      </c>
      <c r="BI100" s="32">
        <f t="shared" si="39"/>
        <v>0</v>
      </c>
    </row>
    <row r="101" spans="1:61" s="12" customFormat="1" ht="12.95" customHeight="1" x14ac:dyDescent="0.15">
      <c r="A101" s="106"/>
      <c r="B101" s="119"/>
      <c r="C101" s="135"/>
      <c r="D101" s="121"/>
      <c r="E101" s="121"/>
      <c r="F101" s="121"/>
      <c r="G101" s="121"/>
      <c r="H101" s="121"/>
      <c r="I101" s="121"/>
      <c r="J101" s="114"/>
      <c r="K101" s="51"/>
      <c r="L101" s="46"/>
      <c r="M101" s="46"/>
      <c r="N101" s="48"/>
      <c r="O101" s="48"/>
      <c r="P101" s="101"/>
      <c r="Q101" s="45"/>
      <c r="R101" s="45"/>
      <c r="S101" s="46"/>
      <c r="T101" s="48"/>
      <c r="U101" s="48"/>
      <c r="V101" s="101"/>
      <c r="W101" s="49"/>
      <c r="X101" s="49"/>
      <c r="Y101" s="50"/>
      <c r="Z101" s="48"/>
      <c r="AA101" s="48"/>
      <c r="AB101" s="101"/>
      <c r="AC101" s="49"/>
      <c r="AD101" s="49"/>
      <c r="AE101" s="50"/>
      <c r="AF101" s="48"/>
      <c r="AG101" s="48"/>
      <c r="AH101" s="101"/>
      <c r="AI101" s="50"/>
      <c r="AJ101" s="50"/>
      <c r="AK101" s="50"/>
      <c r="AL101" s="48"/>
      <c r="AM101" s="48"/>
      <c r="AN101" s="143"/>
      <c r="AO101" s="145"/>
      <c r="AP101" s="140"/>
      <c r="AQ101" s="161"/>
      <c r="AR101" s="150"/>
      <c r="AS101" s="150"/>
      <c r="AT101" s="150"/>
      <c r="AU101" s="164"/>
      <c r="AV101" s="33"/>
      <c r="AW101" s="31"/>
      <c r="AY101" s="32">
        <f t="shared" si="30"/>
        <v>0</v>
      </c>
      <c r="AZ101" s="32">
        <f t="shared" si="31"/>
        <v>0</v>
      </c>
      <c r="BA101" s="32">
        <f t="shared" si="32"/>
        <v>0</v>
      </c>
      <c r="BB101" s="32">
        <f t="shared" si="33"/>
        <v>0</v>
      </c>
      <c r="BC101" s="32">
        <f t="shared" si="34"/>
        <v>0</v>
      </c>
      <c r="BE101" s="32">
        <f t="shared" si="35"/>
        <v>0</v>
      </c>
      <c r="BF101" s="32">
        <f t="shared" si="36"/>
        <v>0</v>
      </c>
      <c r="BG101" s="32">
        <f t="shared" si="37"/>
        <v>0</v>
      </c>
      <c r="BH101" s="32">
        <f t="shared" si="38"/>
        <v>0</v>
      </c>
      <c r="BI101" s="32">
        <f t="shared" si="39"/>
        <v>0</v>
      </c>
    </row>
    <row r="102" spans="1:61" s="12" customFormat="1" ht="12.95" customHeight="1" x14ac:dyDescent="0.15">
      <c r="A102" s="106"/>
      <c r="B102" s="119"/>
      <c r="C102" s="135"/>
      <c r="D102" s="121"/>
      <c r="E102" s="121"/>
      <c r="F102" s="121"/>
      <c r="G102" s="121"/>
      <c r="H102" s="121"/>
      <c r="I102" s="121"/>
      <c r="J102" s="114"/>
      <c r="K102" s="51"/>
      <c r="L102" s="45"/>
      <c r="M102" s="46"/>
      <c r="N102" s="47"/>
      <c r="O102" s="48"/>
      <c r="P102" s="101"/>
      <c r="Q102" s="45"/>
      <c r="R102" s="45"/>
      <c r="S102" s="46"/>
      <c r="T102" s="47"/>
      <c r="U102" s="48"/>
      <c r="V102" s="101"/>
      <c r="W102" s="45"/>
      <c r="X102" s="45"/>
      <c r="Y102" s="46"/>
      <c r="Z102" s="47"/>
      <c r="AA102" s="48"/>
      <c r="AB102" s="101"/>
      <c r="AC102" s="45"/>
      <c r="AD102" s="45"/>
      <c r="AE102" s="46"/>
      <c r="AF102" s="47"/>
      <c r="AG102" s="48"/>
      <c r="AH102" s="101"/>
      <c r="AI102" s="50"/>
      <c r="AJ102" s="46"/>
      <c r="AK102" s="46"/>
      <c r="AL102" s="47"/>
      <c r="AM102" s="48"/>
      <c r="AN102" s="143"/>
      <c r="AO102" s="145"/>
      <c r="AP102" s="177">
        <f>IF(AP100-$AQ$4/100&lt;0,0,AP100-$AQ$4/100)</f>
        <v>0</v>
      </c>
      <c r="AQ102" s="155">
        <f>IF(OR(AQ100=100%,,AQ100&lt;2%),AQ100,IF(AQ100&lt;3%,1%,IF(AQ100-$AT$4/100&lt;0%,0,IF(AQ100-$AT$4/100=0.01,1%,AQ100-$AT$4/100))))</f>
        <v>0</v>
      </c>
      <c r="AR102" s="175">
        <f>IF(OR(AR100=100%,,AR100&lt;2%),AR100,IF(AR100&lt;3%,1%,IF(AR100-$AT$4/100&lt;0%,0,IF(AR100-$AT$4/100=0.01,1%,AR100-$AT$4/100))))</f>
        <v>0</v>
      </c>
      <c r="AS102" s="175">
        <f>IF(OR(AS100=100%,,AS100&lt;2%),AS100,IF(AS100&lt;3%,1%,IF(AS100-$AT$4/100&lt;0%,0,IF(AS100-$AT$4/100=0.01,1%,AS100-$AT$4/100))))</f>
        <v>0</v>
      </c>
      <c r="AT102" s="175">
        <f>IF(OR(AT100=100%,,AT100&lt;2%),AT100,IF(AT100&lt;3%,1%,IF(AT100-$AT$4/100&lt;0%,0,IF(AT100-$AT$4/100=0.01,1%,AT100-$AT$4/100))))</f>
        <v>0</v>
      </c>
      <c r="AU102" s="235">
        <f>IF(OR(AU100=100%,,AU100&lt;2%),AU100,IF(AU100&lt;3%,1%,IF(AU100-$AT$4/100&lt;0%,0,AU100-$AT$4/100)))</f>
        <v>0</v>
      </c>
      <c r="AV102" s="33"/>
      <c r="AW102" s="31"/>
      <c r="AY102" s="32">
        <f t="shared" si="30"/>
        <v>0</v>
      </c>
      <c r="AZ102" s="32">
        <f t="shared" si="31"/>
        <v>0</v>
      </c>
      <c r="BA102" s="32">
        <f t="shared" si="32"/>
        <v>0</v>
      </c>
      <c r="BB102" s="32">
        <f t="shared" si="33"/>
        <v>0</v>
      </c>
      <c r="BC102" s="32">
        <f t="shared" si="34"/>
        <v>0</v>
      </c>
      <c r="BE102" s="32">
        <f t="shared" si="35"/>
        <v>0</v>
      </c>
      <c r="BF102" s="32">
        <f t="shared" si="36"/>
        <v>0</v>
      </c>
      <c r="BG102" s="32">
        <f t="shared" si="37"/>
        <v>0</v>
      </c>
      <c r="BH102" s="32">
        <f t="shared" si="38"/>
        <v>0</v>
      </c>
      <c r="BI102" s="32">
        <f t="shared" si="39"/>
        <v>0</v>
      </c>
    </row>
    <row r="103" spans="1:61" s="12" customFormat="1" ht="12.95" customHeight="1" x14ac:dyDescent="0.15">
      <c r="A103" s="106"/>
      <c r="B103" s="119"/>
      <c r="C103" s="117"/>
      <c r="D103" s="111"/>
      <c r="E103" s="111"/>
      <c r="F103" s="111"/>
      <c r="G103" s="111"/>
      <c r="H103" s="111"/>
      <c r="I103" s="111"/>
      <c r="J103" s="115">
        <f>SUM(C103:I105)</f>
        <v>0</v>
      </c>
      <c r="K103" s="51"/>
      <c r="L103" s="45"/>
      <c r="M103" s="46"/>
      <c r="N103" s="47"/>
      <c r="O103" s="48"/>
      <c r="P103" s="100">
        <f>ROUNDDOWN(+BE100+BE101+BE102+BE103+BE104+BE105,2)</f>
        <v>0</v>
      </c>
      <c r="Q103" s="45"/>
      <c r="R103" s="45"/>
      <c r="S103" s="46"/>
      <c r="T103" s="47"/>
      <c r="U103" s="48"/>
      <c r="V103" s="100">
        <f>ROUNDDOWN(+BF100+BF101+BF102+BF103+BF104+BF105,2)</f>
        <v>0</v>
      </c>
      <c r="W103" s="45"/>
      <c r="X103" s="45"/>
      <c r="Y103" s="46"/>
      <c r="Z103" s="47"/>
      <c r="AA103" s="48"/>
      <c r="AB103" s="100">
        <f>ROUNDDOWN(+BG100+BG101+BG102+BG103+BG104+BG105,2)</f>
        <v>0</v>
      </c>
      <c r="AC103" s="45"/>
      <c r="AD103" s="45"/>
      <c r="AE103" s="46"/>
      <c r="AF103" s="47"/>
      <c r="AG103" s="48"/>
      <c r="AH103" s="100">
        <f>ROUNDDOWN(+BH100+BH101+BH102+BH103+BH104+BH105,2)</f>
        <v>0</v>
      </c>
      <c r="AI103" s="50"/>
      <c r="AJ103" s="46"/>
      <c r="AK103" s="46"/>
      <c r="AL103" s="47"/>
      <c r="AM103" s="48"/>
      <c r="AN103" s="100">
        <f>ROUNDDOWN(+BI100+BI101+BI102+BI103+BI104+BI105,2)</f>
        <v>0</v>
      </c>
      <c r="AO103" s="139">
        <f>+AN103+AH103+AB103+V103+P103</f>
        <v>0</v>
      </c>
      <c r="AP103" s="178"/>
      <c r="AQ103" s="156"/>
      <c r="AR103" s="176"/>
      <c r="AS103" s="176"/>
      <c r="AT103" s="176"/>
      <c r="AU103" s="236"/>
      <c r="AV103" s="30"/>
      <c r="AW103" s="31"/>
      <c r="AY103" s="32">
        <f t="shared" si="30"/>
        <v>0</v>
      </c>
      <c r="AZ103" s="32">
        <f t="shared" si="31"/>
        <v>0</v>
      </c>
      <c r="BA103" s="32">
        <f t="shared" si="32"/>
        <v>0</v>
      </c>
      <c r="BB103" s="32">
        <f t="shared" si="33"/>
        <v>0</v>
      </c>
      <c r="BC103" s="32">
        <f t="shared" si="34"/>
        <v>0</v>
      </c>
      <c r="BE103" s="32">
        <f t="shared" si="35"/>
        <v>0</v>
      </c>
      <c r="BF103" s="32">
        <f t="shared" si="36"/>
        <v>0</v>
      </c>
      <c r="BG103" s="32">
        <f t="shared" si="37"/>
        <v>0</v>
      </c>
      <c r="BH103" s="32">
        <f t="shared" si="38"/>
        <v>0</v>
      </c>
      <c r="BI103" s="32">
        <f t="shared" si="39"/>
        <v>0</v>
      </c>
    </row>
    <row r="104" spans="1:61" s="12" customFormat="1" ht="12.95" customHeight="1" x14ac:dyDescent="0.15">
      <c r="A104" s="106"/>
      <c r="B104" s="119"/>
      <c r="C104" s="118"/>
      <c r="D104" s="112"/>
      <c r="E104" s="112"/>
      <c r="F104" s="112"/>
      <c r="G104" s="112"/>
      <c r="H104" s="112"/>
      <c r="I104" s="112"/>
      <c r="J104" s="114"/>
      <c r="K104" s="51"/>
      <c r="L104" s="45"/>
      <c r="M104" s="46"/>
      <c r="N104" s="47"/>
      <c r="O104" s="48"/>
      <c r="P104" s="101"/>
      <c r="Q104" s="45"/>
      <c r="R104" s="45"/>
      <c r="S104" s="46"/>
      <c r="T104" s="47"/>
      <c r="U104" s="48"/>
      <c r="V104" s="101"/>
      <c r="W104" s="45"/>
      <c r="X104" s="45"/>
      <c r="Y104" s="46"/>
      <c r="Z104" s="47"/>
      <c r="AA104" s="48"/>
      <c r="AB104" s="101"/>
      <c r="AC104" s="45"/>
      <c r="AD104" s="45"/>
      <c r="AE104" s="46"/>
      <c r="AF104" s="47"/>
      <c r="AG104" s="48"/>
      <c r="AH104" s="101"/>
      <c r="AI104" s="53"/>
      <c r="AJ104" s="46"/>
      <c r="AK104" s="46"/>
      <c r="AL104" s="47"/>
      <c r="AM104" s="48"/>
      <c r="AN104" s="101"/>
      <c r="AO104" s="140"/>
      <c r="AP104" s="152">
        <f>IF(J103=0,0,ROUNDDOWN(+AO103/+J103,2))</f>
        <v>0</v>
      </c>
      <c r="AQ104" s="147">
        <f>IF(AO103=0,0,IF(ROUNDDOWN(+P103/+AO103,3)&lt;0.01,ROUNDDOWN(+P103/+AO103,3),ROUNDDOWN(+P103/+AO103,2)))</f>
        <v>0</v>
      </c>
      <c r="AR104" s="149">
        <f>IF(AO103=0,0,IF(ROUNDDOWN(+V103/+AO103,3)&lt;0.01,ROUNDDOWN(+V103/+AO103,3),ROUNDDOWN(+V103/+AO103,2)))</f>
        <v>0</v>
      </c>
      <c r="AS104" s="149">
        <f>IF(AO103=0,0,IF(ROUNDDOWN(+AB103/+AO103,3)&lt;0.01,ROUNDDOWN(+AB103/+AO103,3),ROUNDDOWN(+AB103/+AO103,2)))</f>
        <v>0</v>
      </c>
      <c r="AT104" s="149">
        <f>IF(AO103=0,0,IF(ROUNDDOWN(+AH103/+AO103,3)&lt;0.01,ROUNDDOWN(+AH103/+AO103,3),ROUNDDOWN(+AH103/+AO103,2)))</f>
        <v>0</v>
      </c>
      <c r="AU104" s="163">
        <f>IF(AO103=0,0,IF(ROUNDDOWN(+AN103/+AO103,3)&lt;0.01,ROUNDDOWN(+AN103/+AO103,3),ROUNDDOWN(+AN103/+AO103,2)))</f>
        <v>0</v>
      </c>
      <c r="AV104" s="33"/>
      <c r="AW104" s="31"/>
      <c r="AY104" s="32">
        <f t="shared" si="30"/>
        <v>0</v>
      </c>
      <c r="AZ104" s="32">
        <f t="shared" si="31"/>
        <v>0</v>
      </c>
      <c r="BA104" s="32">
        <f t="shared" si="32"/>
        <v>0</v>
      </c>
      <c r="BB104" s="32">
        <f t="shared" si="33"/>
        <v>0</v>
      </c>
      <c r="BC104" s="32">
        <f t="shared" si="34"/>
        <v>0</v>
      </c>
      <c r="BE104" s="32">
        <f t="shared" si="35"/>
        <v>0</v>
      </c>
      <c r="BF104" s="32">
        <f t="shared" si="36"/>
        <v>0</v>
      </c>
      <c r="BG104" s="32">
        <f t="shared" si="37"/>
        <v>0</v>
      </c>
      <c r="BH104" s="32">
        <f t="shared" si="38"/>
        <v>0</v>
      </c>
      <c r="BI104" s="32">
        <f t="shared" si="39"/>
        <v>0</v>
      </c>
    </row>
    <row r="105" spans="1:61" s="12" customFormat="1" ht="12.95" customHeight="1" x14ac:dyDescent="0.15">
      <c r="A105" s="106"/>
      <c r="B105" s="119"/>
      <c r="C105" s="128"/>
      <c r="D105" s="127"/>
      <c r="E105" s="127"/>
      <c r="F105" s="127"/>
      <c r="G105" s="127"/>
      <c r="H105" s="127"/>
      <c r="I105" s="127"/>
      <c r="J105" s="116"/>
      <c r="K105" s="64"/>
      <c r="L105" s="65"/>
      <c r="M105" s="66"/>
      <c r="N105" s="67"/>
      <c r="O105" s="68"/>
      <c r="P105" s="104"/>
      <c r="Q105" s="65"/>
      <c r="R105" s="65"/>
      <c r="S105" s="66"/>
      <c r="T105" s="67"/>
      <c r="U105" s="68"/>
      <c r="V105" s="104"/>
      <c r="W105" s="65"/>
      <c r="X105" s="65"/>
      <c r="Y105" s="66"/>
      <c r="Z105" s="67"/>
      <c r="AA105" s="68"/>
      <c r="AB105" s="104"/>
      <c r="AC105" s="65"/>
      <c r="AD105" s="65"/>
      <c r="AE105" s="66"/>
      <c r="AF105" s="67"/>
      <c r="AG105" s="68"/>
      <c r="AH105" s="104"/>
      <c r="AI105" s="69"/>
      <c r="AJ105" s="66"/>
      <c r="AK105" s="66"/>
      <c r="AL105" s="67"/>
      <c r="AM105" s="68"/>
      <c r="AN105" s="104"/>
      <c r="AO105" s="141"/>
      <c r="AP105" s="174"/>
      <c r="AQ105" s="154"/>
      <c r="AR105" s="159"/>
      <c r="AS105" s="159"/>
      <c r="AT105" s="159"/>
      <c r="AU105" s="237"/>
      <c r="AV105" s="33"/>
      <c r="AW105" s="31"/>
      <c r="AY105" s="32">
        <f t="shared" si="30"/>
        <v>0</v>
      </c>
      <c r="AZ105" s="32">
        <f t="shared" si="31"/>
        <v>0</v>
      </c>
      <c r="BA105" s="32">
        <f t="shared" si="32"/>
        <v>0</v>
      </c>
      <c r="BB105" s="32">
        <f t="shared" si="33"/>
        <v>0</v>
      </c>
      <c r="BC105" s="32">
        <f t="shared" si="34"/>
        <v>0</v>
      </c>
      <c r="BE105" s="32">
        <f t="shared" si="35"/>
        <v>0</v>
      </c>
      <c r="BF105" s="32">
        <f t="shared" si="36"/>
        <v>0</v>
      </c>
      <c r="BG105" s="32">
        <f t="shared" si="37"/>
        <v>0</v>
      </c>
      <c r="BH105" s="32">
        <f t="shared" si="38"/>
        <v>0</v>
      </c>
      <c r="BI105" s="32">
        <f t="shared" si="39"/>
        <v>0</v>
      </c>
    </row>
    <row r="106" spans="1:61" s="12" customFormat="1" ht="12.95" customHeight="1" x14ac:dyDescent="0.15">
      <c r="A106" s="105"/>
      <c r="B106" s="109"/>
      <c r="C106" s="134"/>
      <c r="D106" s="124"/>
      <c r="E106" s="124"/>
      <c r="F106" s="124"/>
      <c r="G106" s="124"/>
      <c r="H106" s="124"/>
      <c r="I106" s="124"/>
      <c r="J106" s="170">
        <f>SUM(C106:I108)</f>
        <v>0</v>
      </c>
      <c r="K106" s="59"/>
      <c r="L106" s="60"/>
      <c r="M106" s="61"/>
      <c r="N106" s="62"/>
      <c r="O106" s="63"/>
      <c r="P106" s="107">
        <f>ROUNDDOWN(+AY106+AY107+AY108+AY109+AY110+AY111,2)</f>
        <v>0</v>
      </c>
      <c r="Q106" s="60"/>
      <c r="R106" s="60"/>
      <c r="S106" s="61"/>
      <c r="T106" s="62"/>
      <c r="U106" s="63"/>
      <c r="V106" s="107">
        <f>ROUNDDOWN(+AZ106+AZ107+AZ108+AZ109+AZ110+AZ111,2)</f>
        <v>0</v>
      </c>
      <c r="W106" s="60"/>
      <c r="X106" s="60"/>
      <c r="Y106" s="61"/>
      <c r="Z106" s="62"/>
      <c r="AA106" s="63"/>
      <c r="AB106" s="107">
        <f>ROUNDDOWN(+BA106+BA107+BA108+BA109+BA110+BA111,2)</f>
        <v>0</v>
      </c>
      <c r="AC106" s="60"/>
      <c r="AD106" s="60"/>
      <c r="AE106" s="61"/>
      <c r="AF106" s="62"/>
      <c r="AG106" s="63"/>
      <c r="AH106" s="107">
        <f>ROUNDDOWN(+BB106+BB107+BB108+BB109+BB110+BB111,2)</f>
        <v>0</v>
      </c>
      <c r="AI106" s="60"/>
      <c r="AJ106" s="60"/>
      <c r="AK106" s="61"/>
      <c r="AL106" s="62"/>
      <c r="AM106" s="63"/>
      <c r="AN106" s="142">
        <f>ROUNDDOWN(+BC106+BC107+BC108+BC109+BC110+BC111,2)</f>
        <v>0</v>
      </c>
      <c r="AO106" s="144">
        <f>+AN106+AH106+AB106+V106+P106</f>
        <v>0</v>
      </c>
      <c r="AP106" s="234">
        <f>IF(J106=0,0,ROUNDDOWN(+AO106/+J106,2))</f>
        <v>0</v>
      </c>
      <c r="AQ106" s="160">
        <f>IF(AO106=0,0,IF(ROUNDDOWN(+P106/+AO106,3)&lt;0.01,ROUNDDOWN(+P106/+AO106,3),ROUNDDOWN(+P106/+AO106,2)))</f>
        <v>0</v>
      </c>
      <c r="AR106" s="162">
        <f>IF(AO106=0,0,IF(ROUNDDOWN(+V106/+AO106,3)&lt;0.01,ROUNDDOWN(+V106/+AO106,3),ROUNDDOWN(+V106/+AO106,2)))</f>
        <v>0</v>
      </c>
      <c r="AS106" s="162">
        <f>IF(AO106=0,0,IF(ROUNDDOWN(+AB106/+AO106,3)&lt;0.01,ROUNDDOWN(+AB106/+AO106,3),ROUNDDOWN(+AB106/+AO106,2)))</f>
        <v>0</v>
      </c>
      <c r="AT106" s="162">
        <f>IF(AO106=0,0,IF(ROUNDDOWN(+AH106/+AO106,3)&lt;0.01,ROUNDDOWN(+AH106/+AO106,3),ROUNDDOWN(+AH106/+AO106,2)))</f>
        <v>0</v>
      </c>
      <c r="AU106" s="240">
        <f>IF(AO106=0,0,IF(ROUNDDOWN(+AN106/+AO106,3)&lt;0.01,ROUNDDOWN(+AN106/+AO106,3),ROUNDDOWN(+AN106/+AO106,2)))</f>
        <v>0</v>
      </c>
      <c r="AV106" s="30"/>
      <c r="AW106" s="31"/>
      <c r="AY106" s="32">
        <f t="shared" si="30"/>
        <v>0</v>
      </c>
      <c r="AZ106" s="32">
        <f t="shared" si="31"/>
        <v>0</v>
      </c>
      <c r="BA106" s="32">
        <f t="shared" si="32"/>
        <v>0</v>
      </c>
      <c r="BB106" s="32">
        <f t="shared" si="33"/>
        <v>0</v>
      </c>
      <c r="BC106" s="32">
        <f t="shared" si="34"/>
        <v>0</v>
      </c>
      <c r="BE106" s="32">
        <f t="shared" si="35"/>
        <v>0</v>
      </c>
      <c r="BF106" s="32">
        <f t="shared" si="36"/>
        <v>0</v>
      </c>
      <c r="BG106" s="32">
        <f t="shared" si="37"/>
        <v>0</v>
      </c>
      <c r="BH106" s="32">
        <f t="shared" si="38"/>
        <v>0</v>
      </c>
      <c r="BI106" s="32">
        <f t="shared" si="39"/>
        <v>0</v>
      </c>
    </row>
    <row r="107" spans="1:61" s="12" customFormat="1" ht="12.95" customHeight="1" x14ac:dyDescent="0.15">
      <c r="A107" s="106"/>
      <c r="B107" s="119"/>
      <c r="C107" s="135"/>
      <c r="D107" s="121"/>
      <c r="E107" s="121"/>
      <c r="F107" s="121"/>
      <c r="G107" s="121"/>
      <c r="H107" s="121"/>
      <c r="I107" s="121"/>
      <c r="J107" s="114"/>
      <c r="K107" s="51"/>
      <c r="L107" s="46"/>
      <c r="M107" s="46"/>
      <c r="N107" s="48"/>
      <c r="O107" s="48"/>
      <c r="P107" s="101"/>
      <c r="Q107" s="45"/>
      <c r="R107" s="45"/>
      <c r="S107" s="46"/>
      <c r="T107" s="48"/>
      <c r="U107" s="48"/>
      <c r="V107" s="101"/>
      <c r="W107" s="49"/>
      <c r="X107" s="49"/>
      <c r="Y107" s="50"/>
      <c r="Z107" s="48"/>
      <c r="AA107" s="48"/>
      <c r="AB107" s="101"/>
      <c r="AC107" s="49"/>
      <c r="AD107" s="49"/>
      <c r="AE107" s="50"/>
      <c r="AF107" s="48"/>
      <c r="AG107" s="48"/>
      <c r="AH107" s="101"/>
      <c r="AI107" s="50"/>
      <c r="AJ107" s="50"/>
      <c r="AK107" s="50"/>
      <c r="AL107" s="48"/>
      <c r="AM107" s="48"/>
      <c r="AN107" s="143"/>
      <c r="AO107" s="145"/>
      <c r="AP107" s="140"/>
      <c r="AQ107" s="161"/>
      <c r="AR107" s="150"/>
      <c r="AS107" s="150"/>
      <c r="AT107" s="150"/>
      <c r="AU107" s="164"/>
      <c r="AV107" s="33"/>
      <c r="AW107" s="31"/>
      <c r="AY107" s="32">
        <f t="shared" si="30"/>
        <v>0</v>
      </c>
      <c r="AZ107" s="32">
        <f t="shared" si="31"/>
        <v>0</v>
      </c>
      <c r="BA107" s="32">
        <f t="shared" si="32"/>
        <v>0</v>
      </c>
      <c r="BB107" s="32">
        <f t="shared" si="33"/>
        <v>0</v>
      </c>
      <c r="BC107" s="32">
        <f t="shared" si="34"/>
        <v>0</v>
      </c>
      <c r="BE107" s="32">
        <f t="shared" si="35"/>
        <v>0</v>
      </c>
      <c r="BF107" s="32">
        <f t="shared" si="36"/>
        <v>0</v>
      </c>
      <c r="BG107" s="32">
        <f t="shared" si="37"/>
        <v>0</v>
      </c>
      <c r="BH107" s="32">
        <f t="shared" si="38"/>
        <v>0</v>
      </c>
      <c r="BI107" s="32">
        <f t="shared" si="39"/>
        <v>0</v>
      </c>
    </row>
    <row r="108" spans="1:61" s="12" customFormat="1" ht="12.95" customHeight="1" x14ac:dyDescent="0.15">
      <c r="A108" s="106"/>
      <c r="B108" s="119"/>
      <c r="C108" s="135"/>
      <c r="D108" s="121"/>
      <c r="E108" s="121"/>
      <c r="F108" s="121"/>
      <c r="G108" s="121"/>
      <c r="H108" s="121"/>
      <c r="I108" s="121"/>
      <c r="J108" s="114"/>
      <c r="K108" s="51"/>
      <c r="L108" s="45"/>
      <c r="M108" s="46"/>
      <c r="N108" s="47"/>
      <c r="O108" s="48"/>
      <c r="P108" s="101"/>
      <c r="Q108" s="45"/>
      <c r="R108" s="45"/>
      <c r="S108" s="46"/>
      <c r="T108" s="47"/>
      <c r="U108" s="48"/>
      <c r="V108" s="101"/>
      <c r="W108" s="45"/>
      <c r="X108" s="45"/>
      <c r="Y108" s="46"/>
      <c r="Z108" s="47"/>
      <c r="AA108" s="48"/>
      <c r="AB108" s="101"/>
      <c r="AC108" s="45"/>
      <c r="AD108" s="45"/>
      <c r="AE108" s="46"/>
      <c r="AF108" s="47"/>
      <c r="AG108" s="48"/>
      <c r="AH108" s="101"/>
      <c r="AI108" s="50"/>
      <c r="AJ108" s="46"/>
      <c r="AK108" s="46"/>
      <c r="AL108" s="47"/>
      <c r="AM108" s="48"/>
      <c r="AN108" s="143"/>
      <c r="AO108" s="145"/>
      <c r="AP108" s="177">
        <f>IF(AP106-$AQ$4/100&lt;0,0,AP106-$AQ$4/100)</f>
        <v>0</v>
      </c>
      <c r="AQ108" s="155">
        <f>IF(OR(AQ106=100%,,AQ106&lt;2%),AQ106,IF(AQ106&lt;3%,1%,IF(AQ106-$AT$4/100&lt;0%,0,IF(AQ106-$AT$4/100=0.01,1%,AQ106-$AT$4/100))))</f>
        <v>0</v>
      </c>
      <c r="AR108" s="175">
        <f>IF(OR(AR106=100%,,AR106&lt;2%),AR106,IF(AR106&lt;3%,1%,IF(AR106-$AT$4/100&lt;0%,0,IF(AR106-$AT$4/100=0.01,1%,AR106-$AT$4/100))))</f>
        <v>0</v>
      </c>
      <c r="AS108" s="175">
        <f>IF(OR(AS106=100%,,AS106&lt;2%),AS106,IF(AS106&lt;3%,1%,IF(AS106-$AT$4/100&lt;0%,0,IF(AS106-$AT$4/100=0.01,1%,AS106-$AT$4/100))))</f>
        <v>0</v>
      </c>
      <c r="AT108" s="175">
        <f>IF(OR(AT106=100%,,AT106&lt;2%),AT106,IF(AT106&lt;3%,1%,IF(AT106-$AT$4/100&lt;0%,0,IF(AT106-$AT$4/100=0.01,1%,AT106-$AT$4/100))))</f>
        <v>0</v>
      </c>
      <c r="AU108" s="235">
        <f>IF(OR(AU106=100%,,AU106&lt;2%),AU106,IF(AU106&lt;3%,1%,IF(AU106-$AT$4/100&lt;0%,0,AU106-$AT$4/100)))</f>
        <v>0</v>
      </c>
      <c r="AV108" s="33"/>
      <c r="AW108" s="31"/>
      <c r="AY108" s="32">
        <f t="shared" si="30"/>
        <v>0</v>
      </c>
      <c r="AZ108" s="32">
        <f t="shared" si="31"/>
        <v>0</v>
      </c>
      <c r="BA108" s="32">
        <f t="shared" si="32"/>
        <v>0</v>
      </c>
      <c r="BB108" s="32">
        <f t="shared" si="33"/>
        <v>0</v>
      </c>
      <c r="BC108" s="32">
        <f t="shared" si="34"/>
        <v>0</v>
      </c>
      <c r="BE108" s="32">
        <f t="shared" si="35"/>
        <v>0</v>
      </c>
      <c r="BF108" s="32">
        <f t="shared" si="36"/>
        <v>0</v>
      </c>
      <c r="BG108" s="32">
        <f t="shared" si="37"/>
        <v>0</v>
      </c>
      <c r="BH108" s="32">
        <f t="shared" si="38"/>
        <v>0</v>
      </c>
      <c r="BI108" s="32">
        <f t="shared" si="39"/>
        <v>0</v>
      </c>
    </row>
    <row r="109" spans="1:61" s="12" customFormat="1" ht="12.95" customHeight="1" x14ac:dyDescent="0.15">
      <c r="A109" s="106"/>
      <c r="B109" s="119"/>
      <c r="C109" s="117"/>
      <c r="D109" s="111"/>
      <c r="E109" s="111"/>
      <c r="F109" s="111"/>
      <c r="G109" s="111"/>
      <c r="H109" s="111"/>
      <c r="I109" s="111"/>
      <c r="J109" s="115">
        <f>SUM(C109:I111)</f>
        <v>0</v>
      </c>
      <c r="K109" s="51"/>
      <c r="L109" s="45"/>
      <c r="M109" s="46"/>
      <c r="N109" s="47"/>
      <c r="O109" s="48"/>
      <c r="P109" s="100">
        <f>ROUNDDOWN(+BE106+BE107+BE108+BE109+BE110+BE111,2)</f>
        <v>0</v>
      </c>
      <c r="Q109" s="45"/>
      <c r="R109" s="45"/>
      <c r="S109" s="46"/>
      <c r="T109" s="47"/>
      <c r="U109" s="48"/>
      <c r="V109" s="100">
        <f>ROUNDDOWN(+BF106+BF107+BF108+BF109+BF110+BF111,2)</f>
        <v>0</v>
      </c>
      <c r="W109" s="45"/>
      <c r="X109" s="45"/>
      <c r="Y109" s="46"/>
      <c r="Z109" s="47"/>
      <c r="AA109" s="48"/>
      <c r="AB109" s="100">
        <f>ROUNDDOWN(+BG106+BG107+BG108+BG109+BG110+BG111,2)</f>
        <v>0</v>
      </c>
      <c r="AC109" s="45"/>
      <c r="AD109" s="45"/>
      <c r="AE109" s="46"/>
      <c r="AF109" s="47"/>
      <c r="AG109" s="48"/>
      <c r="AH109" s="100">
        <f>ROUNDDOWN(+BH106+BH107+BH108+BH109+BH110+BH111,2)</f>
        <v>0</v>
      </c>
      <c r="AI109" s="50"/>
      <c r="AJ109" s="46"/>
      <c r="AK109" s="46"/>
      <c r="AL109" s="47"/>
      <c r="AM109" s="48"/>
      <c r="AN109" s="100">
        <f>ROUNDDOWN(+BI106+BI107+BI108+BI109+BI110+BI111,2)</f>
        <v>0</v>
      </c>
      <c r="AO109" s="139">
        <f>+AN109+AH109+AB109+V109+P109</f>
        <v>0</v>
      </c>
      <c r="AP109" s="178"/>
      <c r="AQ109" s="156"/>
      <c r="AR109" s="176"/>
      <c r="AS109" s="176"/>
      <c r="AT109" s="176"/>
      <c r="AU109" s="236"/>
      <c r="AV109" s="30"/>
      <c r="AW109" s="31"/>
      <c r="AY109" s="32">
        <f t="shared" si="30"/>
        <v>0</v>
      </c>
      <c r="AZ109" s="32">
        <f t="shared" si="31"/>
        <v>0</v>
      </c>
      <c r="BA109" s="32">
        <f t="shared" si="32"/>
        <v>0</v>
      </c>
      <c r="BB109" s="32">
        <f t="shared" si="33"/>
        <v>0</v>
      </c>
      <c r="BC109" s="32">
        <f t="shared" si="34"/>
        <v>0</v>
      </c>
      <c r="BE109" s="32">
        <f t="shared" si="35"/>
        <v>0</v>
      </c>
      <c r="BF109" s="32">
        <f t="shared" si="36"/>
        <v>0</v>
      </c>
      <c r="BG109" s="32">
        <f t="shared" si="37"/>
        <v>0</v>
      </c>
      <c r="BH109" s="32">
        <f t="shared" si="38"/>
        <v>0</v>
      </c>
      <c r="BI109" s="32">
        <f t="shared" si="39"/>
        <v>0</v>
      </c>
    </row>
    <row r="110" spans="1:61" s="12" customFormat="1" ht="12.95" customHeight="1" x14ac:dyDescent="0.15">
      <c r="A110" s="106"/>
      <c r="B110" s="119"/>
      <c r="C110" s="118"/>
      <c r="D110" s="112"/>
      <c r="E110" s="112"/>
      <c r="F110" s="112"/>
      <c r="G110" s="112"/>
      <c r="H110" s="112"/>
      <c r="I110" s="112"/>
      <c r="J110" s="114"/>
      <c r="K110" s="51"/>
      <c r="L110" s="45"/>
      <c r="M110" s="46"/>
      <c r="N110" s="47"/>
      <c r="O110" s="48"/>
      <c r="P110" s="101"/>
      <c r="Q110" s="45"/>
      <c r="R110" s="45"/>
      <c r="S110" s="46"/>
      <c r="T110" s="47"/>
      <c r="U110" s="48"/>
      <c r="V110" s="101"/>
      <c r="W110" s="45"/>
      <c r="X110" s="45"/>
      <c r="Y110" s="46"/>
      <c r="Z110" s="47"/>
      <c r="AA110" s="48"/>
      <c r="AB110" s="101"/>
      <c r="AC110" s="45"/>
      <c r="AD110" s="45"/>
      <c r="AE110" s="46"/>
      <c r="AF110" s="47"/>
      <c r="AG110" s="48"/>
      <c r="AH110" s="101"/>
      <c r="AI110" s="53"/>
      <c r="AJ110" s="46"/>
      <c r="AK110" s="46"/>
      <c r="AL110" s="47"/>
      <c r="AM110" s="48"/>
      <c r="AN110" s="101"/>
      <c r="AO110" s="140"/>
      <c r="AP110" s="152">
        <f>IF(J109=0,0,ROUNDDOWN(+AO109/+J109,2))</f>
        <v>0</v>
      </c>
      <c r="AQ110" s="147">
        <f>IF(AO109=0,0,IF(ROUNDDOWN(+P109/+AO109,3)&lt;0.01,ROUNDDOWN(+P109/+AO109,3),ROUNDDOWN(+P109/+AO109,2)))</f>
        <v>0</v>
      </c>
      <c r="AR110" s="149">
        <f>IF(AO109=0,0,IF(ROUNDDOWN(+V109/+AO109,3)&lt;0.01,ROUNDDOWN(+V109/+AO109,3),ROUNDDOWN(+V109/+AO109,2)))</f>
        <v>0</v>
      </c>
      <c r="AS110" s="149">
        <f>IF(AO109=0,0,IF(ROUNDDOWN(+AB109/+AO109,3)&lt;0.01,ROUNDDOWN(+AB109/+AO109,3),ROUNDDOWN(+AB109/+AO109,2)))</f>
        <v>0</v>
      </c>
      <c r="AT110" s="149">
        <f>IF(AO109=0,0,IF(ROUNDDOWN(+AH109/+AO109,3)&lt;0.01,ROUNDDOWN(+AH109/+AO109,3),ROUNDDOWN(+AH109/+AO109,2)))</f>
        <v>0</v>
      </c>
      <c r="AU110" s="163">
        <f>IF(AO109=0,0,IF(ROUNDDOWN(+AN109/+AO109,3)&lt;0.01,ROUNDDOWN(+AN109/+AO109,3),ROUNDDOWN(+AN109/+AO109,2)))</f>
        <v>0</v>
      </c>
      <c r="AV110" s="33"/>
      <c r="AW110" s="31"/>
      <c r="AY110" s="32">
        <f t="shared" si="30"/>
        <v>0</v>
      </c>
      <c r="AZ110" s="32">
        <f t="shared" si="31"/>
        <v>0</v>
      </c>
      <c r="BA110" s="32">
        <f t="shared" si="32"/>
        <v>0</v>
      </c>
      <c r="BB110" s="32">
        <f t="shared" si="33"/>
        <v>0</v>
      </c>
      <c r="BC110" s="32">
        <f t="shared" si="34"/>
        <v>0</v>
      </c>
      <c r="BE110" s="32">
        <f t="shared" si="35"/>
        <v>0</v>
      </c>
      <c r="BF110" s="32">
        <f t="shared" si="36"/>
        <v>0</v>
      </c>
      <c r="BG110" s="32">
        <f t="shared" si="37"/>
        <v>0</v>
      </c>
      <c r="BH110" s="32">
        <f t="shared" si="38"/>
        <v>0</v>
      </c>
      <c r="BI110" s="32">
        <f t="shared" si="39"/>
        <v>0</v>
      </c>
    </row>
    <row r="111" spans="1:61" s="12" customFormat="1" ht="12.95" customHeight="1" x14ac:dyDescent="0.15">
      <c r="A111" s="106"/>
      <c r="B111" s="119"/>
      <c r="C111" s="128"/>
      <c r="D111" s="127"/>
      <c r="E111" s="127"/>
      <c r="F111" s="127"/>
      <c r="G111" s="127"/>
      <c r="H111" s="127"/>
      <c r="I111" s="127"/>
      <c r="J111" s="116"/>
      <c r="K111" s="64"/>
      <c r="L111" s="65"/>
      <c r="M111" s="66"/>
      <c r="N111" s="67"/>
      <c r="O111" s="68"/>
      <c r="P111" s="104"/>
      <c r="Q111" s="65"/>
      <c r="R111" s="65"/>
      <c r="S111" s="66"/>
      <c r="T111" s="67"/>
      <c r="U111" s="68"/>
      <c r="V111" s="104"/>
      <c r="W111" s="65"/>
      <c r="X111" s="65"/>
      <c r="Y111" s="66"/>
      <c r="Z111" s="67"/>
      <c r="AA111" s="68"/>
      <c r="AB111" s="104"/>
      <c r="AC111" s="65"/>
      <c r="AD111" s="65"/>
      <c r="AE111" s="66"/>
      <c r="AF111" s="67"/>
      <c r="AG111" s="68"/>
      <c r="AH111" s="104"/>
      <c r="AI111" s="69"/>
      <c r="AJ111" s="66"/>
      <c r="AK111" s="66"/>
      <c r="AL111" s="67"/>
      <c r="AM111" s="68"/>
      <c r="AN111" s="104"/>
      <c r="AO111" s="141"/>
      <c r="AP111" s="174"/>
      <c r="AQ111" s="154"/>
      <c r="AR111" s="159"/>
      <c r="AS111" s="159"/>
      <c r="AT111" s="159"/>
      <c r="AU111" s="237"/>
      <c r="AV111" s="33"/>
      <c r="AW111" s="31"/>
      <c r="AY111" s="32">
        <f t="shared" si="30"/>
        <v>0</v>
      </c>
      <c r="AZ111" s="32">
        <f t="shared" si="31"/>
        <v>0</v>
      </c>
      <c r="BA111" s="32">
        <f t="shared" si="32"/>
        <v>0</v>
      </c>
      <c r="BB111" s="32">
        <f t="shared" si="33"/>
        <v>0</v>
      </c>
      <c r="BC111" s="32">
        <f t="shared" si="34"/>
        <v>0</v>
      </c>
      <c r="BE111" s="32">
        <f t="shared" si="35"/>
        <v>0</v>
      </c>
      <c r="BF111" s="32">
        <f t="shared" si="36"/>
        <v>0</v>
      </c>
      <c r="BG111" s="32">
        <f t="shared" si="37"/>
        <v>0</v>
      </c>
      <c r="BH111" s="32">
        <f t="shared" si="38"/>
        <v>0</v>
      </c>
      <c r="BI111" s="32">
        <f t="shared" si="39"/>
        <v>0</v>
      </c>
    </row>
    <row r="112" spans="1:61" s="12" customFormat="1" ht="12.95" customHeight="1" x14ac:dyDescent="0.15">
      <c r="A112" s="105"/>
      <c r="B112" s="109"/>
      <c r="C112" s="134"/>
      <c r="D112" s="124"/>
      <c r="E112" s="124"/>
      <c r="F112" s="124"/>
      <c r="G112" s="124"/>
      <c r="H112" s="124"/>
      <c r="I112" s="124"/>
      <c r="J112" s="170">
        <f>SUM(C112:I114)</f>
        <v>0</v>
      </c>
      <c r="K112" s="59"/>
      <c r="L112" s="60"/>
      <c r="M112" s="61"/>
      <c r="N112" s="62"/>
      <c r="O112" s="63"/>
      <c r="P112" s="107">
        <f>ROUNDDOWN(+AY112+AY113+AY114+AY115+AY116+AY117,2)</f>
        <v>0</v>
      </c>
      <c r="Q112" s="60"/>
      <c r="R112" s="60"/>
      <c r="S112" s="61"/>
      <c r="T112" s="62"/>
      <c r="U112" s="63"/>
      <c r="V112" s="107">
        <f>ROUNDDOWN(+AZ112+AZ113+AZ114+AZ115+AZ116+AZ117,2)</f>
        <v>0</v>
      </c>
      <c r="W112" s="60"/>
      <c r="X112" s="60"/>
      <c r="Y112" s="61"/>
      <c r="Z112" s="62"/>
      <c r="AA112" s="63"/>
      <c r="AB112" s="107">
        <f>ROUNDDOWN(+BA112+BA113+BA114+BA115+BA116+BA117,2)</f>
        <v>0</v>
      </c>
      <c r="AC112" s="60"/>
      <c r="AD112" s="60"/>
      <c r="AE112" s="61"/>
      <c r="AF112" s="62"/>
      <c r="AG112" s="63"/>
      <c r="AH112" s="107">
        <f>ROUNDDOWN(+BB112+BB113+BB114+BB115+BB116+BB117,2)</f>
        <v>0</v>
      </c>
      <c r="AI112" s="60"/>
      <c r="AJ112" s="60"/>
      <c r="AK112" s="61"/>
      <c r="AL112" s="62"/>
      <c r="AM112" s="63"/>
      <c r="AN112" s="142">
        <f>ROUNDDOWN(+BC112+BC113+BC114+BC115+BC116+BC117,2)</f>
        <v>0</v>
      </c>
      <c r="AO112" s="144">
        <f>+AN112+AH112+AB112+V112+P112</f>
        <v>0</v>
      </c>
      <c r="AP112" s="234">
        <f>IF(J112=0,0,ROUNDDOWN(+AO112/+J112,2))</f>
        <v>0</v>
      </c>
      <c r="AQ112" s="160">
        <f>IF(AO112=0,0,IF(ROUNDDOWN(+P112/+AO112,3)&lt;0.01,ROUNDDOWN(+P112/+AO112,3),ROUNDDOWN(+P112/+AO112,2)))</f>
        <v>0</v>
      </c>
      <c r="AR112" s="162">
        <f>IF(AO112=0,0,IF(ROUNDDOWN(+V112/+AO112,3)&lt;0.01,ROUNDDOWN(+V112/+AO112,3),ROUNDDOWN(+V112/+AO112,2)))</f>
        <v>0</v>
      </c>
      <c r="AS112" s="162">
        <f>IF(AO112=0,0,IF(ROUNDDOWN(+AB112/+AO112,3)&lt;0.01,ROUNDDOWN(+AB112/+AO112,3),ROUNDDOWN(+AB112/+AO112,2)))</f>
        <v>0</v>
      </c>
      <c r="AT112" s="162">
        <f>IF(AO112=0,0,IF(ROUNDDOWN(+AH112/+AO112,3)&lt;0.01,ROUNDDOWN(+AH112/+AO112,3),ROUNDDOWN(+AH112/+AO112,2)))</f>
        <v>0</v>
      </c>
      <c r="AU112" s="240">
        <f>IF(AO112=0,0,IF(ROUNDDOWN(+AN112/+AO112,3)&lt;0.01,ROUNDDOWN(+AN112/+AO112,3),ROUNDDOWN(+AN112/+AO112,2)))</f>
        <v>0</v>
      </c>
      <c r="AV112" s="30"/>
      <c r="AW112" s="31"/>
      <c r="AY112" s="32">
        <f t="shared" ref="AY112:AY123" si="40">ROUNDDOWN(+L112*M112,3)</f>
        <v>0</v>
      </c>
      <c r="AZ112" s="32">
        <f t="shared" ref="AZ112:AZ123" si="41">ROUNDDOWN(+R112*+S112,3)</f>
        <v>0</v>
      </c>
      <c r="BA112" s="32">
        <f t="shared" ref="BA112:BA123" si="42">ROUNDDOWN(+X112*+Y112,3)</f>
        <v>0</v>
      </c>
      <c r="BB112" s="32">
        <f t="shared" ref="BB112:BB123" si="43">ROUNDDOWN(+AD112*+AE112,3)</f>
        <v>0</v>
      </c>
      <c r="BC112" s="32">
        <f t="shared" ref="BC112:BC123" si="44">ROUNDDOWN(+AJ112*+AK112,3)</f>
        <v>0</v>
      </c>
      <c r="BE112" s="32">
        <f t="shared" ref="BE112:BE123" si="45">ROUNDDOWN(+N112*O112,3)</f>
        <v>0</v>
      </c>
      <c r="BF112" s="32">
        <f t="shared" ref="BF112:BF123" si="46">ROUNDDOWN(+T112*+U112,3)</f>
        <v>0</v>
      </c>
      <c r="BG112" s="32">
        <f t="shared" ref="BG112:BG123" si="47">ROUNDDOWN(+Z112*+AA112,3)</f>
        <v>0</v>
      </c>
      <c r="BH112" s="32">
        <f t="shared" ref="BH112:BH123" si="48">ROUNDDOWN(+AF112*+AG112,3)</f>
        <v>0</v>
      </c>
      <c r="BI112" s="32">
        <f t="shared" ref="BI112:BI123" si="49">ROUNDDOWN(+AL112*+AM112,3)</f>
        <v>0</v>
      </c>
    </row>
    <row r="113" spans="1:61" s="12" customFormat="1" ht="12.95" customHeight="1" x14ac:dyDescent="0.15">
      <c r="A113" s="106"/>
      <c r="B113" s="119"/>
      <c r="C113" s="135"/>
      <c r="D113" s="121"/>
      <c r="E113" s="121"/>
      <c r="F113" s="121"/>
      <c r="G113" s="121"/>
      <c r="H113" s="121"/>
      <c r="I113" s="121"/>
      <c r="J113" s="114"/>
      <c r="K113" s="51"/>
      <c r="L113" s="46"/>
      <c r="M113" s="46"/>
      <c r="N113" s="48"/>
      <c r="O113" s="48"/>
      <c r="P113" s="101"/>
      <c r="Q113" s="45"/>
      <c r="R113" s="45"/>
      <c r="S113" s="46"/>
      <c r="T113" s="48"/>
      <c r="U113" s="48"/>
      <c r="V113" s="101"/>
      <c r="W113" s="49"/>
      <c r="X113" s="49"/>
      <c r="Y113" s="50"/>
      <c r="Z113" s="48"/>
      <c r="AA113" s="48"/>
      <c r="AB113" s="101"/>
      <c r="AC113" s="49"/>
      <c r="AD113" s="49"/>
      <c r="AE113" s="50"/>
      <c r="AF113" s="48"/>
      <c r="AG113" s="48"/>
      <c r="AH113" s="101"/>
      <c r="AI113" s="50"/>
      <c r="AJ113" s="50"/>
      <c r="AK113" s="50"/>
      <c r="AL113" s="48"/>
      <c r="AM113" s="48"/>
      <c r="AN113" s="143"/>
      <c r="AO113" s="145"/>
      <c r="AP113" s="140"/>
      <c r="AQ113" s="161"/>
      <c r="AR113" s="150"/>
      <c r="AS113" s="150"/>
      <c r="AT113" s="150"/>
      <c r="AU113" s="164"/>
      <c r="AV113" s="33"/>
      <c r="AW113" s="31"/>
      <c r="AY113" s="32">
        <f t="shared" si="40"/>
        <v>0</v>
      </c>
      <c r="AZ113" s="32">
        <f t="shared" si="41"/>
        <v>0</v>
      </c>
      <c r="BA113" s="32">
        <f t="shared" si="42"/>
        <v>0</v>
      </c>
      <c r="BB113" s="32">
        <f t="shared" si="43"/>
        <v>0</v>
      </c>
      <c r="BC113" s="32">
        <f t="shared" si="44"/>
        <v>0</v>
      </c>
      <c r="BE113" s="32">
        <f t="shared" si="45"/>
        <v>0</v>
      </c>
      <c r="BF113" s="32">
        <f t="shared" si="46"/>
        <v>0</v>
      </c>
      <c r="BG113" s="32">
        <f t="shared" si="47"/>
        <v>0</v>
      </c>
      <c r="BH113" s="32">
        <f t="shared" si="48"/>
        <v>0</v>
      </c>
      <c r="BI113" s="32">
        <f t="shared" si="49"/>
        <v>0</v>
      </c>
    </row>
    <row r="114" spans="1:61" s="12" customFormat="1" ht="12.95" customHeight="1" x14ac:dyDescent="0.15">
      <c r="A114" s="106"/>
      <c r="B114" s="119"/>
      <c r="C114" s="135"/>
      <c r="D114" s="121"/>
      <c r="E114" s="121"/>
      <c r="F114" s="121"/>
      <c r="G114" s="121"/>
      <c r="H114" s="121"/>
      <c r="I114" s="121"/>
      <c r="J114" s="114"/>
      <c r="K114" s="51"/>
      <c r="L114" s="45"/>
      <c r="M114" s="46"/>
      <c r="N114" s="47"/>
      <c r="O114" s="48"/>
      <c r="P114" s="101"/>
      <c r="Q114" s="45"/>
      <c r="R114" s="45"/>
      <c r="S114" s="46"/>
      <c r="T114" s="47"/>
      <c r="U114" s="48"/>
      <c r="V114" s="101"/>
      <c r="W114" s="45"/>
      <c r="X114" s="45"/>
      <c r="Y114" s="46"/>
      <c r="Z114" s="47"/>
      <c r="AA114" s="48"/>
      <c r="AB114" s="101"/>
      <c r="AC114" s="45"/>
      <c r="AD114" s="45"/>
      <c r="AE114" s="46"/>
      <c r="AF114" s="47"/>
      <c r="AG114" s="48"/>
      <c r="AH114" s="101"/>
      <c r="AI114" s="50"/>
      <c r="AJ114" s="46"/>
      <c r="AK114" s="46"/>
      <c r="AL114" s="47"/>
      <c r="AM114" s="48"/>
      <c r="AN114" s="143"/>
      <c r="AO114" s="145"/>
      <c r="AP114" s="177">
        <f>IF(AP112-$AQ$4/100&lt;0,0,AP112-$AQ$4/100)</f>
        <v>0</v>
      </c>
      <c r="AQ114" s="155">
        <f>IF(OR(AQ112=100%,,AQ112&lt;2%),AQ112,IF(AQ112&lt;3%,1%,IF(AQ112-$AT$4/100&lt;0%,0,IF(AQ112-$AT$4/100=0.01,1%,AQ112-$AT$4/100))))</f>
        <v>0</v>
      </c>
      <c r="AR114" s="175">
        <f>IF(OR(AR112=100%,,AR112&lt;2%),AR112,IF(AR112&lt;3%,1%,IF(AR112-$AT$4/100&lt;0%,0,IF(AR112-$AT$4/100=0.01,1%,AR112-$AT$4/100))))</f>
        <v>0</v>
      </c>
      <c r="AS114" s="175">
        <f>IF(OR(AS112=100%,,AS112&lt;2%),AS112,IF(AS112&lt;3%,1%,IF(AS112-$AT$4/100&lt;0%,0,IF(AS112-$AT$4/100=0.01,1%,AS112-$AT$4/100))))</f>
        <v>0</v>
      </c>
      <c r="AT114" s="175">
        <f>IF(OR(AT112=100%,,AT112&lt;2%),AT112,IF(AT112&lt;3%,1%,IF(AT112-$AT$4/100&lt;0%,0,IF(AT112-$AT$4/100=0.01,1%,AT112-$AT$4/100))))</f>
        <v>0</v>
      </c>
      <c r="AU114" s="235">
        <f>IF(OR(AU112=100%,,AU112&lt;2%),AU112,IF(AU112&lt;3%,1%,IF(AU112-$AT$4/100&lt;0%,0,AU112-$AT$4/100)))</f>
        <v>0</v>
      </c>
      <c r="AV114" s="33"/>
      <c r="AW114" s="31"/>
      <c r="AY114" s="32">
        <f t="shared" si="40"/>
        <v>0</v>
      </c>
      <c r="AZ114" s="32">
        <f t="shared" si="41"/>
        <v>0</v>
      </c>
      <c r="BA114" s="32">
        <f t="shared" si="42"/>
        <v>0</v>
      </c>
      <c r="BB114" s="32">
        <f t="shared" si="43"/>
        <v>0</v>
      </c>
      <c r="BC114" s="32">
        <f t="shared" si="44"/>
        <v>0</v>
      </c>
      <c r="BE114" s="32">
        <f t="shared" si="45"/>
        <v>0</v>
      </c>
      <c r="BF114" s="32">
        <f t="shared" si="46"/>
        <v>0</v>
      </c>
      <c r="BG114" s="32">
        <f t="shared" si="47"/>
        <v>0</v>
      </c>
      <c r="BH114" s="32">
        <f t="shared" si="48"/>
        <v>0</v>
      </c>
      <c r="BI114" s="32">
        <f t="shared" si="49"/>
        <v>0</v>
      </c>
    </row>
    <row r="115" spans="1:61" s="12" customFormat="1" ht="12.95" customHeight="1" x14ac:dyDescent="0.15">
      <c r="A115" s="106"/>
      <c r="B115" s="119"/>
      <c r="C115" s="117"/>
      <c r="D115" s="111"/>
      <c r="E115" s="111"/>
      <c r="F115" s="111"/>
      <c r="G115" s="111"/>
      <c r="H115" s="111"/>
      <c r="I115" s="111"/>
      <c r="J115" s="115">
        <f>SUM(C115:I117)</f>
        <v>0</v>
      </c>
      <c r="K115" s="51"/>
      <c r="L115" s="45"/>
      <c r="M115" s="46"/>
      <c r="N115" s="47"/>
      <c r="O115" s="48"/>
      <c r="P115" s="100">
        <f>ROUNDDOWN(+BE112+BE113+BE114+BE115+BE116+BE117,2)</f>
        <v>0</v>
      </c>
      <c r="Q115" s="45"/>
      <c r="R115" s="45"/>
      <c r="S115" s="46"/>
      <c r="T115" s="47"/>
      <c r="U115" s="48"/>
      <c r="V115" s="100">
        <f>ROUNDDOWN(+BF112+BF113+BF114+BF115+BF116+BF117,2)</f>
        <v>0</v>
      </c>
      <c r="W115" s="45"/>
      <c r="X115" s="45"/>
      <c r="Y115" s="46"/>
      <c r="Z115" s="47"/>
      <c r="AA115" s="48"/>
      <c r="AB115" s="100">
        <f>ROUNDDOWN(+BG112+BG113+BG114+BG115+BG116+BG117,2)</f>
        <v>0</v>
      </c>
      <c r="AC115" s="45"/>
      <c r="AD115" s="45"/>
      <c r="AE115" s="46"/>
      <c r="AF115" s="47"/>
      <c r="AG115" s="48"/>
      <c r="AH115" s="100">
        <f>ROUNDDOWN(+BH112+BH113+BH114+BH115+BH116+BH117,2)</f>
        <v>0</v>
      </c>
      <c r="AI115" s="50"/>
      <c r="AJ115" s="46"/>
      <c r="AK115" s="46"/>
      <c r="AL115" s="47"/>
      <c r="AM115" s="48"/>
      <c r="AN115" s="100">
        <f>ROUNDDOWN(+BI112+BI113+BI114+BI115+BI116+BI117,2)</f>
        <v>0</v>
      </c>
      <c r="AO115" s="139">
        <f>+AN115+AH115+AB115+V115+P115</f>
        <v>0</v>
      </c>
      <c r="AP115" s="178"/>
      <c r="AQ115" s="156"/>
      <c r="AR115" s="176"/>
      <c r="AS115" s="176"/>
      <c r="AT115" s="176"/>
      <c r="AU115" s="236"/>
      <c r="AV115" s="30"/>
      <c r="AW115" s="31"/>
      <c r="AY115" s="32">
        <f t="shared" si="40"/>
        <v>0</v>
      </c>
      <c r="AZ115" s="32">
        <f t="shared" si="41"/>
        <v>0</v>
      </c>
      <c r="BA115" s="32">
        <f t="shared" si="42"/>
        <v>0</v>
      </c>
      <c r="BB115" s="32">
        <f t="shared" si="43"/>
        <v>0</v>
      </c>
      <c r="BC115" s="32">
        <f t="shared" si="44"/>
        <v>0</v>
      </c>
      <c r="BE115" s="32">
        <f t="shared" si="45"/>
        <v>0</v>
      </c>
      <c r="BF115" s="32">
        <f t="shared" si="46"/>
        <v>0</v>
      </c>
      <c r="BG115" s="32">
        <f t="shared" si="47"/>
        <v>0</v>
      </c>
      <c r="BH115" s="32">
        <f t="shared" si="48"/>
        <v>0</v>
      </c>
      <c r="BI115" s="32">
        <f t="shared" si="49"/>
        <v>0</v>
      </c>
    </row>
    <row r="116" spans="1:61" s="12" customFormat="1" ht="12.95" customHeight="1" x14ac:dyDescent="0.15">
      <c r="A116" s="106"/>
      <c r="B116" s="119"/>
      <c r="C116" s="118"/>
      <c r="D116" s="112"/>
      <c r="E116" s="112"/>
      <c r="F116" s="112"/>
      <c r="G116" s="112"/>
      <c r="H116" s="112"/>
      <c r="I116" s="112"/>
      <c r="J116" s="114"/>
      <c r="K116" s="51"/>
      <c r="L116" s="45"/>
      <c r="M116" s="46"/>
      <c r="N116" s="47"/>
      <c r="O116" s="48"/>
      <c r="P116" s="101"/>
      <c r="Q116" s="45"/>
      <c r="R116" s="45"/>
      <c r="S116" s="46"/>
      <c r="T116" s="47"/>
      <c r="U116" s="48"/>
      <c r="V116" s="101"/>
      <c r="W116" s="45"/>
      <c r="X116" s="45"/>
      <c r="Y116" s="46"/>
      <c r="Z116" s="47"/>
      <c r="AA116" s="48"/>
      <c r="AB116" s="101"/>
      <c r="AC116" s="45"/>
      <c r="AD116" s="45"/>
      <c r="AE116" s="46"/>
      <c r="AF116" s="47"/>
      <c r="AG116" s="48"/>
      <c r="AH116" s="101"/>
      <c r="AI116" s="53"/>
      <c r="AJ116" s="46"/>
      <c r="AK116" s="46"/>
      <c r="AL116" s="47"/>
      <c r="AM116" s="48"/>
      <c r="AN116" s="101"/>
      <c r="AO116" s="140"/>
      <c r="AP116" s="152">
        <f>IF(J115=0,0,ROUNDDOWN(+AO115/+J115,2))</f>
        <v>0</v>
      </c>
      <c r="AQ116" s="147">
        <f>IF(AO115=0,0,IF(ROUNDDOWN(+P115/+AO115,3)&lt;0.01,ROUNDDOWN(+P115/+AO115,3),ROUNDDOWN(+P115/+AO115,2)))</f>
        <v>0</v>
      </c>
      <c r="AR116" s="149">
        <f>IF(AO115=0,0,IF(ROUNDDOWN(+V115/+AO115,3)&lt;0.01,ROUNDDOWN(+V115/+AO115,3),ROUNDDOWN(+V115/+AO115,2)))</f>
        <v>0</v>
      </c>
      <c r="AS116" s="149">
        <f>IF(AO115=0,0,IF(ROUNDDOWN(+AB115/+AO115,3)&lt;0.01,ROUNDDOWN(+AB115/+AO115,3),ROUNDDOWN(+AB115/+AO115,2)))</f>
        <v>0</v>
      </c>
      <c r="AT116" s="149">
        <f>IF(AO115=0,0,IF(ROUNDDOWN(+AH115/+AO115,3)&lt;0.01,ROUNDDOWN(+AH115/+AO115,3),ROUNDDOWN(+AH115/+AO115,2)))</f>
        <v>0</v>
      </c>
      <c r="AU116" s="163">
        <f>IF(AO115=0,0,IF(ROUNDDOWN(+AN115/+AO115,3)&lt;0.01,ROUNDDOWN(+AN115/+AO115,3),ROUNDDOWN(+AN115/+AO115,2)))</f>
        <v>0</v>
      </c>
      <c r="AV116" s="33"/>
      <c r="AW116" s="31"/>
      <c r="AY116" s="32">
        <f t="shared" si="40"/>
        <v>0</v>
      </c>
      <c r="AZ116" s="32">
        <f t="shared" si="41"/>
        <v>0</v>
      </c>
      <c r="BA116" s="32">
        <f t="shared" si="42"/>
        <v>0</v>
      </c>
      <c r="BB116" s="32">
        <f t="shared" si="43"/>
        <v>0</v>
      </c>
      <c r="BC116" s="32">
        <f t="shared" si="44"/>
        <v>0</v>
      </c>
      <c r="BE116" s="32">
        <f t="shared" si="45"/>
        <v>0</v>
      </c>
      <c r="BF116" s="32">
        <f t="shared" si="46"/>
        <v>0</v>
      </c>
      <c r="BG116" s="32">
        <f t="shared" si="47"/>
        <v>0</v>
      </c>
      <c r="BH116" s="32">
        <f t="shared" si="48"/>
        <v>0</v>
      </c>
      <c r="BI116" s="32">
        <f t="shared" si="49"/>
        <v>0</v>
      </c>
    </row>
    <row r="117" spans="1:61" s="12" customFormat="1" ht="12.95" customHeight="1" x14ac:dyDescent="0.15">
      <c r="A117" s="106"/>
      <c r="B117" s="119"/>
      <c r="C117" s="128"/>
      <c r="D117" s="127"/>
      <c r="E117" s="127"/>
      <c r="F117" s="127"/>
      <c r="G117" s="127"/>
      <c r="H117" s="127"/>
      <c r="I117" s="127"/>
      <c r="J117" s="116"/>
      <c r="K117" s="64"/>
      <c r="L117" s="65"/>
      <c r="M117" s="66"/>
      <c r="N117" s="67"/>
      <c r="O117" s="68"/>
      <c r="P117" s="104"/>
      <c r="Q117" s="65"/>
      <c r="R117" s="65"/>
      <c r="S117" s="66"/>
      <c r="T117" s="67"/>
      <c r="U117" s="68"/>
      <c r="V117" s="104"/>
      <c r="W117" s="65"/>
      <c r="X117" s="65"/>
      <c r="Y117" s="66"/>
      <c r="Z117" s="67"/>
      <c r="AA117" s="68"/>
      <c r="AB117" s="104"/>
      <c r="AC117" s="65"/>
      <c r="AD117" s="65"/>
      <c r="AE117" s="66"/>
      <c r="AF117" s="67"/>
      <c r="AG117" s="68"/>
      <c r="AH117" s="104"/>
      <c r="AI117" s="69"/>
      <c r="AJ117" s="66"/>
      <c r="AK117" s="66"/>
      <c r="AL117" s="67"/>
      <c r="AM117" s="68"/>
      <c r="AN117" s="104"/>
      <c r="AO117" s="141"/>
      <c r="AP117" s="174"/>
      <c r="AQ117" s="154"/>
      <c r="AR117" s="159"/>
      <c r="AS117" s="159"/>
      <c r="AT117" s="159"/>
      <c r="AU117" s="237"/>
      <c r="AV117" s="33"/>
      <c r="AW117" s="31"/>
      <c r="AY117" s="32">
        <f t="shared" si="40"/>
        <v>0</v>
      </c>
      <c r="AZ117" s="32">
        <f t="shared" si="41"/>
        <v>0</v>
      </c>
      <c r="BA117" s="32">
        <f t="shared" si="42"/>
        <v>0</v>
      </c>
      <c r="BB117" s="32">
        <f t="shared" si="43"/>
        <v>0</v>
      </c>
      <c r="BC117" s="32">
        <f t="shared" si="44"/>
        <v>0</v>
      </c>
      <c r="BE117" s="32">
        <f t="shared" si="45"/>
        <v>0</v>
      </c>
      <c r="BF117" s="32">
        <f t="shared" si="46"/>
        <v>0</v>
      </c>
      <c r="BG117" s="32">
        <f t="shared" si="47"/>
        <v>0</v>
      </c>
      <c r="BH117" s="32">
        <f t="shared" si="48"/>
        <v>0</v>
      </c>
      <c r="BI117" s="32">
        <f t="shared" si="49"/>
        <v>0</v>
      </c>
    </row>
    <row r="118" spans="1:61" s="12" customFormat="1" ht="12.95" customHeight="1" x14ac:dyDescent="0.15">
      <c r="A118" s="105"/>
      <c r="B118" s="109"/>
      <c r="C118" s="134"/>
      <c r="D118" s="124"/>
      <c r="E118" s="124"/>
      <c r="F118" s="124"/>
      <c r="G118" s="124"/>
      <c r="H118" s="124"/>
      <c r="I118" s="124"/>
      <c r="J118" s="170">
        <f>SUM(C118:I120)</f>
        <v>0</v>
      </c>
      <c r="K118" s="59"/>
      <c r="L118" s="60"/>
      <c r="M118" s="61"/>
      <c r="N118" s="62"/>
      <c r="O118" s="63"/>
      <c r="P118" s="107">
        <f>ROUNDDOWN(+AY118+AY119+AY120+AY121+AY122+AY123,2)</f>
        <v>0</v>
      </c>
      <c r="Q118" s="60"/>
      <c r="R118" s="60"/>
      <c r="S118" s="61"/>
      <c r="T118" s="62"/>
      <c r="U118" s="63"/>
      <c r="V118" s="107">
        <f>ROUNDDOWN(+AZ118+AZ119+AZ120+AZ121+AZ122+AZ123,2)</f>
        <v>0</v>
      </c>
      <c r="W118" s="60"/>
      <c r="X118" s="60"/>
      <c r="Y118" s="61"/>
      <c r="Z118" s="62"/>
      <c r="AA118" s="63"/>
      <c r="AB118" s="107">
        <f>ROUNDDOWN(+BA118+BA119+BA120+BA121+BA122+BA123,2)</f>
        <v>0</v>
      </c>
      <c r="AC118" s="60"/>
      <c r="AD118" s="60"/>
      <c r="AE118" s="61"/>
      <c r="AF118" s="62"/>
      <c r="AG118" s="63"/>
      <c r="AH118" s="107">
        <f>ROUNDDOWN(+BB118+BB119+BB120+BB121+BB122+BB123,2)</f>
        <v>0</v>
      </c>
      <c r="AI118" s="60"/>
      <c r="AJ118" s="60"/>
      <c r="AK118" s="61"/>
      <c r="AL118" s="62"/>
      <c r="AM118" s="63"/>
      <c r="AN118" s="142">
        <f>ROUNDDOWN(+BC118+BC119+BC120+BC121+BC122+BC123,2)</f>
        <v>0</v>
      </c>
      <c r="AO118" s="144">
        <f>+AN118+AH118+AB118+V118+P118</f>
        <v>0</v>
      </c>
      <c r="AP118" s="234">
        <f>IF(J118=0,0,ROUNDDOWN(+AO118/+J118,2))</f>
        <v>0</v>
      </c>
      <c r="AQ118" s="160">
        <f>IF(AO118=0,0,IF(ROUNDDOWN(+P118/+AO118,3)&lt;0.01,ROUNDDOWN(+P118/+AO118,3),ROUNDDOWN(+P118/+AO118,2)))</f>
        <v>0</v>
      </c>
      <c r="AR118" s="162">
        <f>IF(AO118=0,0,IF(ROUNDDOWN(+V118/+AO118,3)&lt;0.01,ROUNDDOWN(+V118/+AO118,3),ROUNDDOWN(+V118/+AO118,2)))</f>
        <v>0</v>
      </c>
      <c r="AS118" s="162">
        <f>IF(AO118=0,0,IF(ROUNDDOWN(+AB118/+AO118,3)&lt;0.01,ROUNDDOWN(+AB118/+AO118,3),ROUNDDOWN(+AB118/+AO118,2)))</f>
        <v>0</v>
      </c>
      <c r="AT118" s="162">
        <f>IF(AO118=0,0,IF(ROUNDDOWN(+AH118/+AO118,3)&lt;0.01,ROUNDDOWN(+AH118/+AO118,3),ROUNDDOWN(+AH118/+AO118,2)))</f>
        <v>0</v>
      </c>
      <c r="AU118" s="240">
        <f>IF(AO118=0,0,IF(ROUNDDOWN(+AN118/+AO118,3)&lt;0.01,ROUNDDOWN(+AN118/+AO118,3),ROUNDDOWN(+AN118/+AO118,2)))</f>
        <v>0</v>
      </c>
      <c r="AV118" s="30"/>
      <c r="AW118" s="31"/>
      <c r="AY118" s="32">
        <f t="shared" si="40"/>
        <v>0</v>
      </c>
      <c r="AZ118" s="32">
        <f t="shared" si="41"/>
        <v>0</v>
      </c>
      <c r="BA118" s="32">
        <f t="shared" si="42"/>
        <v>0</v>
      </c>
      <c r="BB118" s="32">
        <f t="shared" si="43"/>
        <v>0</v>
      </c>
      <c r="BC118" s="32">
        <f t="shared" si="44"/>
        <v>0</v>
      </c>
      <c r="BE118" s="32">
        <f t="shared" si="45"/>
        <v>0</v>
      </c>
      <c r="BF118" s="32">
        <f t="shared" si="46"/>
        <v>0</v>
      </c>
      <c r="BG118" s="32">
        <f t="shared" si="47"/>
        <v>0</v>
      </c>
      <c r="BH118" s="32">
        <f t="shared" si="48"/>
        <v>0</v>
      </c>
      <c r="BI118" s="32">
        <f t="shared" si="49"/>
        <v>0</v>
      </c>
    </row>
    <row r="119" spans="1:61" s="12" customFormat="1" ht="12.95" customHeight="1" x14ac:dyDescent="0.15">
      <c r="A119" s="106"/>
      <c r="B119" s="119"/>
      <c r="C119" s="135"/>
      <c r="D119" s="121"/>
      <c r="E119" s="121"/>
      <c r="F119" s="121"/>
      <c r="G119" s="121"/>
      <c r="H119" s="121"/>
      <c r="I119" s="121"/>
      <c r="J119" s="114"/>
      <c r="K119" s="51"/>
      <c r="L119" s="46"/>
      <c r="M119" s="46"/>
      <c r="N119" s="48"/>
      <c r="O119" s="48"/>
      <c r="P119" s="101"/>
      <c r="Q119" s="45"/>
      <c r="R119" s="45"/>
      <c r="S119" s="46"/>
      <c r="T119" s="48"/>
      <c r="U119" s="48"/>
      <c r="V119" s="101"/>
      <c r="W119" s="49"/>
      <c r="X119" s="49"/>
      <c r="Y119" s="50"/>
      <c r="Z119" s="48"/>
      <c r="AA119" s="48"/>
      <c r="AB119" s="101"/>
      <c r="AC119" s="49"/>
      <c r="AD119" s="49"/>
      <c r="AE119" s="50"/>
      <c r="AF119" s="48"/>
      <c r="AG119" s="48"/>
      <c r="AH119" s="101"/>
      <c r="AI119" s="50"/>
      <c r="AJ119" s="50"/>
      <c r="AK119" s="50"/>
      <c r="AL119" s="48"/>
      <c r="AM119" s="48"/>
      <c r="AN119" s="143"/>
      <c r="AO119" s="145"/>
      <c r="AP119" s="140"/>
      <c r="AQ119" s="161"/>
      <c r="AR119" s="150"/>
      <c r="AS119" s="150"/>
      <c r="AT119" s="150"/>
      <c r="AU119" s="164"/>
      <c r="AV119" s="33"/>
      <c r="AW119" s="31"/>
      <c r="AY119" s="32">
        <f t="shared" si="40"/>
        <v>0</v>
      </c>
      <c r="AZ119" s="32">
        <f t="shared" si="41"/>
        <v>0</v>
      </c>
      <c r="BA119" s="32">
        <f t="shared" si="42"/>
        <v>0</v>
      </c>
      <c r="BB119" s="32">
        <f t="shared" si="43"/>
        <v>0</v>
      </c>
      <c r="BC119" s="32">
        <f t="shared" si="44"/>
        <v>0</v>
      </c>
      <c r="BE119" s="32">
        <f t="shared" si="45"/>
        <v>0</v>
      </c>
      <c r="BF119" s="32">
        <f t="shared" si="46"/>
        <v>0</v>
      </c>
      <c r="BG119" s="32">
        <f t="shared" si="47"/>
        <v>0</v>
      </c>
      <c r="BH119" s="32">
        <f t="shared" si="48"/>
        <v>0</v>
      </c>
      <c r="BI119" s="32">
        <f t="shared" si="49"/>
        <v>0</v>
      </c>
    </row>
    <row r="120" spans="1:61" s="12" customFormat="1" ht="12.95" customHeight="1" x14ac:dyDescent="0.15">
      <c r="A120" s="106"/>
      <c r="B120" s="119"/>
      <c r="C120" s="135"/>
      <c r="D120" s="121"/>
      <c r="E120" s="121"/>
      <c r="F120" s="121"/>
      <c r="G120" s="121"/>
      <c r="H120" s="121"/>
      <c r="I120" s="121"/>
      <c r="J120" s="114"/>
      <c r="K120" s="51"/>
      <c r="L120" s="45"/>
      <c r="M120" s="46"/>
      <c r="N120" s="47"/>
      <c r="O120" s="48"/>
      <c r="P120" s="101"/>
      <c r="Q120" s="45"/>
      <c r="R120" s="45"/>
      <c r="S120" s="46"/>
      <c r="T120" s="47"/>
      <c r="U120" s="48"/>
      <c r="V120" s="101"/>
      <c r="W120" s="45"/>
      <c r="X120" s="45"/>
      <c r="Y120" s="46"/>
      <c r="Z120" s="47"/>
      <c r="AA120" s="48"/>
      <c r="AB120" s="101"/>
      <c r="AC120" s="45"/>
      <c r="AD120" s="45"/>
      <c r="AE120" s="46"/>
      <c r="AF120" s="47"/>
      <c r="AG120" s="48"/>
      <c r="AH120" s="101"/>
      <c r="AI120" s="50"/>
      <c r="AJ120" s="46"/>
      <c r="AK120" s="46"/>
      <c r="AL120" s="47"/>
      <c r="AM120" s="48"/>
      <c r="AN120" s="143"/>
      <c r="AO120" s="145"/>
      <c r="AP120" s="177">
        <f>IF(AP118-$AQ$4/100&lt;0,0,AP118-$AQ$4/100)</f>
        <v>0</v>
      </c>
      <c r="AQ120" s="155">
        <f>IF(OR(AQ118=100%,,AQ118&lt;2%),AQ118,IF(AQ118&lt;3%,1%,IF(AQ118-$AT$4/100&lt;0%,0,IF(AQ118-$AT$4/100=0.01,1%,AQ118-$AT$4/100))))</f>
        <v>0</v>
      </c>
      <c r="AR120" s="175">
        <f>IF(OR(AR118=100%,,AR118&lt;2%),AR118,IF(AR118&lt;3%,1%,IF(AR118-$AT$4/100&lt;0%,0,IF(AR118-$AT$4/100=0.01,1%,AR118-$AT$4/100))))</f>
        <v>0</v>
      </c>
      <c r="AS120" s="175">
        <f>IF(OR(AS118=100%,,AS118&lt;2%),AS118,IF(AS118&lt;3%,1%,IF(AS118-$AT$4/100&lt;0%,0,IF(AS118-$AT$4/100=0.01,1%,AS118-$AT$4/100))))</f>
        <v>0</v>
      </c>
      <c r="AT120" s="175">
        <f>IF(OR(AT118=100%,,AT118&lt;2%),AT118,IF(AT118&lt;3%,1%,IF(AT118-$AT$4/100&lt;0%,0,IF(AT118-$AT$4/100=0.01,1%,AT118-$AT$4/100))))</f>
        <v>0</v>
      </c>
      <c r="AU120" s="235">
        <f>IF(OR(AU118=100%,,AU118&lt;2%),AU118,IF(AU118&lt;3%,1%,IF(AU118-$AT$4/100&lt;0%,0,AU118-$AT$4/100)))</f>
        <v>0</v>
      </c>
      <c r="AV120" s="33"/>
      <c r="AW120" s="31"/>
      <c r="AY120" s="32">
        <f t="shared" si="40"/>
        <v>0</v>
      </c>
      <c r="AZ120" s="32">
        <f t="shared" si="41"/>
        <v>0</v>
      </c>
      <c r="BA120" s="32">
        <f t="shared" si="42"/>
        <v>0</v>
      </c>
      <c r="BB120" s="32">
        <f t="shared" si="43"/>
        <v>0</v>
      </c>
      <c r="BC120" s="32">
        <f t="shared" si="44"/>
        <v>0</v>
      </c>
      <c r="BE120" s="32">
        <f t="shared" si="45"/>
        <v>0</v>
      </c>
      <c r="BF120" s="32">
        <f t="shared" si="46"/>
        <v>0</v>
      </c>
      <c r="BG120" s="32">
        <f t="shared" si="47"/>
        <v>0</v>
      </c>
      <c r="BH120" s="32">
        <f t="shared" si="48"/>
        <v>0</v>
      </c>
      <c r="BI120" s="32">
        <f t="shared" si="49"/>
        <v>0</v>
      </c>
    </row>
    <row r="121" spans="1:61" s="12" customFormat="1" ht="12.95" customHeight="1" x14ac:dyDescent="0.15">
      <c r="A121" s="106"/>
      <c r="B121" s="119"/>
      <c r="C121" s="117"/>
      <c r="D121" s="111"/>
      <c r="E121" s="111"/>
      <c r="F121" s="111"/>
      <c r="G121" s="111"/>
      <c r="H121" s="111"/>
      <c r="I121" s="111"/>
      <c r="J121" s="115">
        <f>SUM(C121:I123)</f>
        <v>0</v>
      </c>
      <c r="K121" s="51"/>
      <c r="L121" s="45"/>
      <c r="M121" s="46"/>
      <c r="N121" s="47"/>
      <c r="O121" s="48"/>
      <c r="P121" s="100">
        <f>ROUNDDOWN(+BE118+BE119+BE120+BE121+BE122+BE123,2)</f>
        <v>0</v>
      </c>
      <c r="Q121" s="45"/>
      <c r="R121" s="45"/>
      <c r="S121" s="46"/>
      <c r="T121" s="47"/>
      <c r="U121" s="48"/>
      <c r="V121" s="100">
        <f>ROUNDDOWN(+BF118+BF119+BF120+BF121+BF122+BF123,2)</f>
        <v>0</v>
      </c>
      <c r="W121" s="45"/>
      <c r="X121" s="45"/>
      <c r="Y121" s="46"/>
      <c r="Z121" s="47"/>
      <c r="AA121" s="48"/>
      <c r="AB121" s="100">
        <f>ROUNDDOWN(+BG118+BG119+BG120+BG121+BG122+BG123,2)</f>
        <v>0</v>
      </c>
      <c r="AC121" s="45"/>
      <c r="AD121" s="45"/>
      <c r="AE121" s="46"/>
      <c r="AF121" s="47"/>
      <c r="AG121" s="48"/>
      <c r="AH121" s="100">
        <f>ROUNDDOWN(+BH118+BH119+BH120+BH121+BH122+BH123,2)</f>
        <v>0</v>
      </c>
      <c r="AI121" s="50"/>
      <c r="AJ121" s="46"/>
      <c r="AK121" s="46"/>
      <c r="AL121" s="47"/>
      <c r="AM121" s="48"/>
      <c r="AN121" s="100">
        <f>ROUNDDOWN(+BI118+BI119+BI120+BI121+BI122+BI123,2)</f>
        <v>0</v>
      </c>
      <c r="AO121" s="139">
        <f>+AN121+AH121+AB121+V121+P121</f>
        <v>0</v>
      </c>
      <c r="AP121" s="178"/>
      <c r="AQ121" s="156"/>
      <c r="AR121" s="176"/>
      <c r="AS121" s="176"/>
      <c r="AT121" s="176"/>
      <c r="AU121" s="236"/>
      <c r="AV121" s="30"/>
      <c r="AW121" s="31"/>
      <c r="AY121" s="32">
        <f t="shared" si="40"/>
        <v>0</v>
      </c>
      <c r="AZ121" s="32">
        <f t="shared" si="41"/>
        <v>0</v>
      </c>
      <c r="BA121" s="32">
        <f t="shared" si="42"/>
        <v>0</v>
      </c>
      <c r="BB121" s="32">
        <f t="shared" si="43"/>
        <v>0</v>
      </c>
      <c r="BC121" s="32">
        <f t="shared" si="44"/>
        <v>0</v>
      </c>
      <c r="BE121" s="32">
        <f t="shared" si="45"/>
        <v>0</v>
      </c>
      <c r="BF121" s="32">
        <f t="shared" si="46"/>
        <v>0</v>
      </c>
      <c r="BG121" s="32">
        <f t="shared" si="47"/>
        <v>0</v>
      </c>
      <c r="BH121" s="32">
        <f t="shared" si="48"/>
        <v>0</v>
      </c>
      <c r="BI121" s="32">
        <f t="shared" si="49"/>
        <v>0</v>
      </c>
    </row>
    <row r="122" spans="1:61" s="12" customFormat="1" ht="12.95" customHeight="1" x14ac:dyDescent="0.15">
      <c r="A122" s="106"/>
      <c r="B122" s="119"/>
      <c r="C122" s="118"/>
      <c r="D122" s="112"/>
      <c r="E122" s="112"/>
      <c r="F122" s="112"/>
      <c r="G122" s="112"/>
      <c r="H122" s="112"/>
      <c r="I122" s="112"/>
      <c r="J122" s="114"/>
      <c r="K122" s="51"/>
      <c r="L122" s="45"/>
      <c r="M122" s="46"/>
      <c r="N122" s="47"/>
      <c r="O122" s="48"/>
      <c r="P122" s="101"/>
      <c r="Q122" s="45"/>
      <c r="R122" s="45"/>
      <c r="S122" s="46"/>
      <c r="T122" s="47"/>
      <c r="U122" s="48"/>
      <c r="V122" s="101"/>
      <c r="W122" s="45"/>
      <c r="X122" s="45"/>
      <c r="Y122" s="46"/>
      <c r="Z122" s="47"/>
      <c r="AA122" s="48"/>
      <c r="AB122" s="101"/>
      <c r="AC122" s="45"/>
      <c r="AD122" s="45"/>
      <c r="AE122" s="46"/>
      <c r="AF122" s="47"/>
      <c r="AG122" s="48"/>
      <c r="AH122" s="101"/>
      <c r="AI122" s="53"/>
      <c r="AJ122" s="46"/>
      <c r="AK122" s="46"/>
      <c r="AL122" s="47"/>
      <c r="AM122" s="48"/>
      <c r="AN122" s="101"/>
      <c r="AO122" s="140"/>
      <c r="AP122" s="152">
        <f>IF(J121=0,0,ROUNDDOWN(+AO121/+J121,2))</f>
        <v>0</v>
      </c>
      <c r="AQ122" s="147">
        <f>IF(AO121=0,0,IF(ROUNDDOWN(+P121/+AO121,3)&lt;0.01,ROUNDDOWN(+P121/+AO121,3),ROUNDDOWN(+P121/+AO121,2)))</f>
        <v>0</v>
      </c>
      <c r="AR122" s="149">
        <f>IF(AO121=0,0,IF(ROUNDDOWN(+V121/+AO121,3)&lt;0.01,ROUNDDOWN(+V121/+AO121,3),ROUNDDOWN(+V121/+AO121,2)))</f>
        <v>0</v>
      </c>
      <c r="AS122" s="149">
        <f>IF(AO121=0,0,IF(ROUNDDOWN(+AB121/+AO121,3)&lt;0.01,ROUNDDOWN(+AB121/+AO121,3),ROUNDDOWN(+AB121/+AO121,2)))</f>
        <v>0</v>
      </c>
      <c r="AT122" s="149">
        <f>IF(AO121=0,0,IF(ROUNDDOWN(+AH121/+AO121,3)&lt;0.01,ROUNDDOWN(+AH121/+AO121,3),ROUNDDOWN(+AH121/+AO121,2)))</f>
        <v>0</v>
      </c>
      <c r="AU122" s="163">
        <f>IF(AO121=0,0,IF(ROUNDDOWN(+AN121/+AO121,3)&lt;0.01,ROUNDDOWN(+AN121/+AO121,3),ROUNDDOWN(+AN121/+AO121,2)))</f>
        <v>0</v>
      </c>
      <c r="AV122" s="33"/>
      <c r="AW122" s="31"/>
      <c r="AY122" s="32">
        <f t="shared" si="40"/>
        <v>0</v>
      </c>
      <c r="AZ122" s="32">
        <f t="shared" si="41"/>
        <v>0</v>
      </c>
      <c r="BA122" s="32">
        <f t="shared" si="42"/>
        <v>0</v>
      </c>
      <c r="BB122" s="32">
        <f t="shared" si="43"/>
        <v>0</v>
      </c>
      <c r="BC122" s="32">
        <f t="shared" si="44"/>
        <v>0</v>
      </c>
      <c r="BE122" s="32">
        <f t="shared" si="45"/>
        <v>0</v>
      </c>
      <c r="BF122" s="32">
        <f t="shared" si="46"/>
        <v>0</v>
      </c>
      <c r="BG122" s="32">
        <f t="shared" si="47"/>
        <v>0</v>
      </c>
      <c r="BH122" s="32">
        <f t="shared" si="48"/>
        <v>0</v>
      </c>
      <c r="BI122" s="32">
        <f t="shared" si="49"/>
        <v>0</v>
      </c>
    </row>
    <row r="123" spans="1:61" s="12" customFormat="1" ht="12.95" customHeight="1" x14ac:dyDescent="0.15">
      <c r="A123" s="106"/>
      <c r="B123" s="119"/>
      <c r="C123" s="128"/>
      <c r="D123" s="127"/>
      <c r="E123" s="127"/>
      <c r="F123" s="127"/>
      <c r="G123" s="127"/>
      <c r="H123" s="127"/>
      <c r="I123" s="127"/>
      <c r="J123" s="116"/>
      <c r="K123" s="64"/>
      <c r="L123" s="65"/>
      <c r="M123" s="66"/>
      <c r="N123" s="67"/>
      <c r="O123" s="68"/>
      <c r="P123" s="104"/>
      <c r="Q123" s="65"/>
      <c r="R123" s="65"/>
      <c r="S123" s="66"/>
      <c r="T123" s="67"/>
      <c r="U123" s="68"/>
      <c r="V123" s="104"/>
      <c r="W123" s="65"/>
      <c r="X123" s="65"/>
      <c r="Y123" s="66"/>
      <c r="Z123" s="67"/>
      <c r="AA123" s="68"/>
      <c r="AB123" s="104"/>
      <c r="AC123" s="65"/>
      <c r="AD123" s="65"/>
      <c r="AE123" s="66"/>
      <c r="AF123" s="67"/>
      <c r="AG123" s="68"/>
      <c r="AH123" s="104"/>
      <c r="AI123" s="69"/>
      <c r="AJ123" s="66"/>
      <c r="AK123" s="66"/>
      <c r="AL123" s="67"/>
      <c r="AM123" s="68"/>
      <c r="AN123" s="104"/>
      <c r="AO123" s="141"/>
      <c r="AP123" s="174"/>
      <c r="AQ123" s="154"/>
      <c r="AR123" s="159"/>
      <c r="AS123" s="159"/>
      <c r="AT123" s="159"/>
      <c r="AU123" s="237"/>
      <c r="AV123" s="33"/>
      <c r="AW123" s="31"/>
      <c r="AY123" s="32">
        <f t="shared" si="40"/>
        <v>0</v>
      </c>
      <c r="AZ123" s="32">
        <f t="shared" si="41"/>
        <v>0</v>
      </c>
      <c r="BA123" s="32">
        <f t="shared" si="42"/>
        <v>0</v>
      </c>
      <c r="BB123" s="32">
        <f t="shared" si="43"/>
        <v>0</v>
      </c>
      <c r="BC123" s="32">
        <f t="shared" si="44"/>
        <v>0</v>
      </c>
      <c r="BE123" s="32">
        <f t="shared" si="45"/>
        <v>0</v>
      </c>
      <c r="BF123" s="32">
        <f t="shared" si="46"/>
        <v>0</v>
      </c>
      <c r="BG123" s="32">
        <f t="shared" si="47"/>
        <v>0</v>
      </c>
      <c r="BH123" s="32">
        <f t="shared" si="48"/>
        <v>0</v>
      </c>
      <c r="BI123" s="32">
        <f t="shared" si="49"/>
        <v>0</v>
      </c>
    </row>
    <row r="124" spans="1:61" s="12" customFormat="1" ht="12.95" customHeight="1" x14ac:dyDescent="0.15">
      <c r="A124" s="105"/>
      <c r="B124" s="109"/>
      <c r="C124" s="134"/>
      <c r="D124" s="124"/>
      <c r="E124" s="124"/>
      <c r="F124" s="124"/>
      <c r="G124" s="124"/>
      <c r="H124" s="124"/>
      <c r="I124" s="124"/>
      <c r="J124" s="170">
        <f>SUM(C124:I126)</f>
        <v>0</v>
      </c>
      <c r="K124" s="59"/>
      <c r="L124" s="60"/>
      <c r="M124" s="61"/>
      <c r="N124" s="62"/>
      <c r="O124" s="63"/>
      <c r="P124" s="107">
        <f>ROUNDDOWN(+AY124+AY125+AY126+AY127+AY128+AY129,2)</f>
        <v>0</v>
      </c>
      <c r="Q124" s="60"/>
      <c r="R124" s="60"/>
      <c r="S124" s="61"/>
      <c r="T124" s="62"/>
      <c r="U124" s="63"/>
      <c r="V124" s="107">
        <f>ROUNDDOWN(+AZ124+AZ125+AZ126+AZ127+AZ128+AZ129,2)</f>
        <v>0</v>
      </c>
      <c r="W124" s="60"/>
      <c r="X124" s="60"/>
      <c r="Y124" s="61"/>
      <c r="Z124" s="62"/>
      <c r="AA124" s="63"/>
      <c r="AB124" s="107">
        <f>ROUNDDOWN(+BA124+BA125+BA126+BA127+BA128+BA129,2)</f>
        <v>0</v>
      </c>
      <c r="AC124" s="60"/>
      <c r="AD124" s="60"/>
      <c r="AE124" s="61"/>
      <c r="AF124" s="62"/>
      <c r="AG124" s="63"/>
      <c r="AH124" s="107">
        <f>ROUNDDOWN(+BB124+BB125+BB126+BB127+BB128+BB129,2)</f>
        <v>0</v>
      </c>
      <c r="AI124" s="60"/>
      <c r="AJ124" s="60"/>
      <c r="AK124" s="61"/>
      <c r="AL124" s="62"/>
      <c r="AM124" s="63"/>
      <c r="AN124" s="142">
        <f>ROUNDDOWN(+BC124+BC125+BC126+BC127+BC128+BC129,2)</f>
        <v>0</v>
      </c>
      <c r="AO124" s="144">
        <f>+AN124+AH124+AB124+V124+P124</f>
        <v>0</v>
      </c>
      <c r="AP124" s="179">
        <f>IF(J124=0,0,ROUNDDOWN(+AO124/+J124,2))</f>
        <v>0</v>
      </c>
      <c r="AQ124" s="160">
        <f>IF(AO124=0,0,IF(ROUNDDOWN(+P124/+AO124,3)&lt;0.01,ROUNDDOWN(+P124/+AO124,3),ROUNDDOWN(+P124/+AO124,2)))</f>
        <v>0</v>
      </c>
      <c r="AR124" s="162">
        <f>IF(AO124=0,0,IF(ROUNDDOWN(+V124/+AO124,3)&lt;0.01,ROUNDDOWN(+V124/+AO124,3),ROUNDDOWN(+V124/+AO124,2)))</f>
        <v>0</v>
      </c>
      <c r="AS124" s="162">
        <f>IF(AO124=0,0,IF(ROUNDDOWN(+AB124/+AO124,3)&lt;0.01,ROUNDDOWN(+AB124/+AO124,3),ROUNDDOWN(+AB124/+AO124,2)))</f>
        <v>0</v>
      </c>
      <c r="AT124" s="162">
        <f>IF(AO124=0,0,IF(ROUNDDOWN(+AH124/+AO124,3)&lt;0.01,ROUNDDOWN(+AH124/+AO124,3),ROUNDDOWN(+AH124/+AO124,2)))</f>
        <v>0</v>
      </c>
      <c r="AU124" s="240">
        <f>IF(AO124=0,0,IF(ROUNDDOWN(+AN124/+AO124,3)&lt;0.01,ROUNDDOWN(+AN124/+AO124,3),ROUNDDOWN(+AN124/+AO124,2)))</f>
        <v>0</v>
      </c>
      <c r="AV124" s="30"/>
      <c r="AW124" s="31"/>
      <c r="AY124" s="32">
        <f t="shared" ref="AY124:AY183" si="50">ROUNDDOWN(+L124*M124,3)</f>
        <v>0</v>
      </c>
      <c r="AZ124" s="32">
        <f t="shared" ref="AZ124:AZ183" si="51">ROUNDDOWN(+R124*+S124,3)</f>
        <v>0</v>
      </c>
      <c r="BA124" s="32">
        <f t="shared" ref="BA124:BA183" si="52">ROUNDDOWN(+X124*+Y124,3)</f>
        <v>0</v>
      </c>
      <c r="BB124" s="32">
        <f t="shared" ref="BB124:BB183" si="53">ROUNDDOWN(+AD124*+AE124,3)</f>
        <v>0</v>
      </c>
      <c r="BC124" s="32">
        <f t="shared" ref="BC124:BC183" si="54">ROUNDDOWN(+AJ124*+AK124,3)</f>
        <v>0</v>
      </c>
      <c r="BE124" s="32">
        <f t="shared" ref="BE124:BE183" si="55">ROUNDDOWN(+N124*O124,3)</f>
        <v>0</v>
      </c>
      <c r="BF124" s="32">
        <f t="shared" ref="BF124:BF183" si="56">ROUNDDOWN(+T124*+U124,3)</f>
        <v>0</v>
      </c>
      <c r="BG124" s="32">
        <f t="shared" ref="BG124:BG183" si="57">ROUNDDOWN(+Z124*+AA124,3)</f>
        <v>0</v>
      </c>
      <c r="BH124" s="32">
        <f t="shared" ref="BH124:BH183" si="58">ROUNDDOWN(+AF124*+AG124,3)</f>
        <v>0</v>
      </c>
      <c r="BI124" s="32">
        <f t="shared" ref="BI124:BI183" si="59">ROUNDDOWN(+AL124*+AM124,3)</f>
        <v>0</v>
      </c>
    </row>
    <row r="125" spans="1:61" s="12" customFormat="1" ht="12.95" customHeight="1" x14ac:dyDescent="0.15">
      <c r="A125" s="106"/>
      <c r="B125" s="119"/>
      <c r="C125" s="135"/>
      <c r="D125" s="121"/>
      <c r="E125" s="121"/>
      <c r="F125" s="121"/>
      <c r="G125" s="121"/>
      <c r="H125" s="121"/>
      <c r="I125" s="121"/>
      <c r="J125" s="114"/>
      <c r="K125" s="51"/>
      <c r="L125" s="46"/>
      <c r="M125" s="46"/>
      <c r="N125" s="48"/>
      <c r="O125" s="48"/>
      <c r="P125" s="101"/>
      <c r="Q125" s="45"/>
      <c r="R125" s="45"/>
      <c r="S125" s="46"/>
      <c r="T125" s="48"/>
      <c r="U125" s="48"/>
      <c r="V125" s="101"/>
      <c r="W125" s="49"/>
      <c r="X125" s="49"/>
      <c r="Y125" s="50"/>
      <c r="Z125" s="48"/>
      <c r="AA125" s="48"/>
      <c r="AB125" s="101"/>
      <c r="AC125" s="49"/>
      <c r="AD125" s="49"/>
      <c r="AE125" s="50"/>
      <c r="AF125" s="48"/>
      <c r="AG125" s="48"/>
      <c r="AH125" s="101"/>
      <c r="AI125" s="50"/>
      <c r="AJ125" s="50"/>
      <c r="AK125" s="50"/>
      <c r="AL125" s="48"/>
      <c r="AM125" s="48"/>
      <c r="AN125" s="143"/>
      <c r="AO125" s="145"/>
      <c r="AP125" s="140"/>
      <c r="AQ125" s="161"/>
      <c r="AR125" s="150"/>
      <c r="AS125" s="150"/>
      <c r="AT125" s="150"/>
      <c r="AU125" s="164"/>
      <c r="AV125" s="33"/>
      <c r="AW125" s="31"/>
      <c r="AY125" s="32">
        <f t="shared" si="50"/>
        <v>0</v>
      </c>
      <c r="AZ125" s="32">
        <f t="shared" si="51"/>
        <v>0</v>
      </c>
      <c r="BA125" s="32">
        <f t="shared" si="52"/>
        <v>0</v>
      </c>
      <c r="BB125" s="32">
        <f t="shared" si="53"/>
        <v>0</v>
      </c>
      <c r="BC125" s="32">
        <f t="shared" si="54"/>
        <v>0</v>
      </c>
      <c r="BE125" s="32">
        <f t="shared" si="55"/>
        <v>0</v>
      </c>
      <c r="BF125" s="32">
        <f t="shared" si="56"/>
        <v>0</v>
      </c>
      <c r="BG125" s="32">
        <f t="shared" si="57"/>
        <v>0</v>
      </c>
      <c r="BH125" s="32">
        <f t="shared" si="58"/>
        <v>0</v>
      </c>
      <c r="BI125" s="32">
        <f t="shared" si="59"/>
        <v>0</v>
      </c>
    </row>
    <row r="126" spans="1:61" s="12" customFormat="1" ht="12.95" customHeight="1" x14ac:dyDescent="0.15">
      <c r="A126" s="106"/>
      <c r="B126" s="119"/>
      <c r="C126" s="135"/>
      <c r="D126" s="121"/>
      <c r="E126" s="121"/>
      <c r="F126" s="121"/>
      <c r="G126" s="121"/>
      <c r="H126" s="121"/>
      <c r="I126" s="121"/>
      <c r="J126" s="114"/>
      <c r="K126" s="51"/>
      <c r="L126" s="45"/>
      <c r="M126" s="46"/>
      <c r="N126" s="47"/>
      <c r="O126" s="48"/>
      <c r="P126" s="101"/>
      <c r="Q126" s="45"/>
      <c r="R126" s="45"/>
      <c r="S126" s="46"/>
      <c r="T126" s="47"/>
      <c r="U126" s="48"/>
      <c r="V126" s="101"/>
      <c r="W126" s="45"/>
      <c r="X126" s="45"/>
      <c r="Y126" s="46"/>
      <c r="Z126" s="47"/>
      <c r="AA126" s="48"/>
      <c r="AB126" s="101"/>
      <c r="AC126" s="45"/>
      <c r="AD126" s="45"/>
      <c r="AE126" s="46"/>
      <c r="AF126" s="47"/>
      <c r="AG126" s="48"/>
      <c r="AH126" s="101"/>
      <c r="AI126" s="50"/>
      <c r="AJ126" s="46"/>
      <c r="AK126" s="46"/>
      <c r="AL126" s="47"/>
      <c r="AM126" s="48"/>
      <c r="AN126" s="143"/>
      <c r="AO126" s="145"/>
      <c r="AP126" s="177">
        <f>IF(AP124-$AQ$4/100&lt;0,0,AP124-$AQ$4/100)</f>
        <v>0</v>
      </c>
      <c r="AQ126" s="155">
        <f>IF(OR(AQ124=100%,,AQ124&lt;2%),AQ124,IF(AQ124&lt;3%,1%,IF(AQ124-$AT$4/100&lt;0%,0,IF(AQ124-$AT$4/100=0.01,1%,AQ124-$AT$4/100))))</f>
        <v>0</v>
      </c>
      <c r="AR126" s="175">
        <f>IF(OR(AR124=100%,,AR124&lt;2%),AR124,IF(AR124&lt;3%,1%,IF(AR124-$AT$4/100&lt;0%,0,IF(AR124-$AT$4/100=0.01,1%,AR124-$AT$4/100))))</f>
        <v>0</v>
      </c>
      <c r="AS126" s="175">
        <f>IF(OR(AS124=100%,,AS124&lt;2%),AS124,IF(AS124&lt;3%,1%,IF(AS124-$AT$4/100&lt;0%,0,IF(AS124-$AT$4/100=0.01,1%,AS124-$AT$4/100))))</f>
        <v>0</v>
      </c>
      <c r="AT126" s="175">
        <f>IF(OR(AT124=100%,,AT124&lt;2%),AT124,IF(AT124&lt;3%,1%,IF(AT124-$AT$4/100&lt;0%,0,IF(AT124-$AT$4/100=0.01,1%,AT124-$AT$4/100))))</f>
        <v>0</v>
      </c>
      <c r="AU126" s="235">
        <f>IF(OR(AU124=100%,,AU124&lt;2%),AU124,IF(AU124&lt;3%,1%,IF(AU124-$AT$4/100&lt;0%,0,AU124-$AT$4/100)))</f>
        <v>0</v>
      </c>
      <c r="AV126" s="33"/>
      <c r="AW126" s="31"/>
      <c r="AY126" s="32">
        <f t="shared" si="50"/>
        <v>0</v>
      </c>
      <c r="AZ126" s="32">
        <f t="shared" si="51"/>
        <v>0</v>
      </c>
      <c r="BA126" s="32">
        <f t="shared" si="52"/>
        <v>0</v>
      </c>
      <c r="BB126" s="32">
        <f t="shared" si="53"/>
        <v>0</v>
      </c>
      <c r="BC126" s="32">
        <f t="shared" si="54"/>
        <v>0</v>
      </c>
      <c r="BE126" s="32">
        <f t="shared" si="55"/>
        <v>0</v>
      </c>
      <c r="BF126" s="32">
        <f t="shared" si="56"/>
        <v>0</v>
      </c>
      <c r="BG126" s="32">
        <f t="shared" si="57"/>
        <v>0</v>
      </c>
      <c r="BH126" s="32">
        <f t="shared" si="58"/>
        <v>0</v>
      </c>
      <c r="BI126" s="32">
        <f t="shared" si="59"/>
        <v>0</v>
      </c>
    </row>
    <row r="127" spans="1:61" s="12" customFormat="1" ht="12.95" customHeight="1" x14ac:dyDescent="0.15">
      <c r="A127" s="106"/>
      <c r="B127" s="119"/>
      <c r="C127" s="117"/>
      <c r="D127" s="111"/>
      <c r="E127" s="111"/>
      <c r="F127" s="111"/>
      <c r="G127" s="111"/>
      <c r="H127" s="111"/>
      <c r="I127" s="111"/>
      <c r="J127" s="115">
        <f>SUM(C127:I129)</f>
        <v>0</v>
      </c>
      <c r="K127" s="51"/>
      <c r="L127" s="45"/>
      <c r="M127" s="46"/>
      <c r="N127" s="47"/>
      <c r="O127" s="48"/>
      <c r="P127" s="100">
        <f>ROUNDDOWN(+BE124+BE125+BE126+BE127+BE128+BE129,2)</f>
        <v>0</v>
      </c>
      <c r="Q127" s="45"/>
      <c r="R127" s="45"/>
      <c r="S127" s="46"/>
      <c r="T127" s="47"/>
      <c r="U127" s="48"/>
      <c r="V127" s="100">
        <f>ROUNDDOWN(+BF124+BF125+BF126+BF127+BF128+BF129,2)</f>
        <v>0</v>
      </c>
      <c r="W127" s="45"/>
      <c r="X127" s="45"/>
      <c r="Y127" s="46"/>
      <c r="Z127" s="47"/>
      <c r="AA127" s="48"/>
      <c r="AB127" s="100">
        <f>ROUNDDOWN(+BG124+BG125+BG126+BG127+BG128+BG129,2)</f>
        <v>0</v>
      </c>
      <c r="AC127" s="45"/>
      <c r="AD127" s="45"/>
      <c r="AE127" s="46"/>
      <c r="AF127" s="47"/>
      <c r="AG127" s="48"/>
      <c r="AH127" s="100">
        <f>ROUNDDOWN(+BH124+BH125+BH126+BH127+BH128+BH129,2)</f>
        <v>0</v>
      </c>
      <c r="AI127" s="50"/>
      <c r="AJ127" s="46"/>
      <c r="AK127" s="46"/>
      <c r="AL127" s="47"/>
      <c r="AM127" s="48"/>
      <c r="AN127" s="100">
        <f>ROUNDDOWN(+BI124+BI125+BI126+BI127+BI128+BI129,2)</f>
        <v>0</v>
      </c>
      <c r="AO127" s="139">
        <f>+AN127+AH127+AB127+V127+P127</f>
        <v>0</v>
      </c>
      <c r="AP127" s="178"/>
      <c r="AQ127" s="156"/>
      <c r="AR127" s="176"/>
      <c r="AS127" s="176"/>
      <c r="AT127" s="176"/>
      <c r="AU127" s="236"/>
      <c r="AV127" s="30"/>
      <c r="AW127" s="31"/>
      <c r="AY127" s="32">
        <f t="shared" si="50"/>
        <v>0</v>
      </c>
      <c r="AZ127" s="32">
        <f t="shared" si="51"/>
        <v>0</v>
      </c>
      <c r="BA127" s="32">
        <f t="shared" si="52"/>
        <v>0</v>
      </c>
      <c r="BB127" s="32">
        <f t="shared" si="53"/>
        <v>0</v>
      </c>
      <c r="BC127" s="32">
        <f t="shared" si="54"/>
        <v>0</v>
      </c>
      <c r="BE127" s="32">
        <f t="shared" si="55"/>
        <v>0</v>
      </c>
      <c r="BF127" s="32">
        <f t="shared" si="56"/>
        <v>0</v>
      </c>
      <c r="BG127" s="32">
        <f t="shared" si="57"/>
        <v>0</v>
      </c>
      <c r="BH127" s="32">
        <f t="shared" si="58"/>
        <v>0</v>
      </c>
      <c r="BI127" s="32">
        <f t="shared" si="59"/>
        <v>0</v>
      </c>
    </row>
    <row r="128" spans="1:61" s="12" customFormat="1" ht="12.95" customHeight="1" x14ac:dyDescent="0.15">
      <c r="A128" s="106"/>
      <c r="B128" s="119"/>
      <c r="C128" s="118"/>
      <c r="D128" s="112"/>
      <c r="E128" s="112"/>
      <c r="F128" s="112"/>
      <c r="G128" s="112"/>
      <c r="H128" s="112"/>
      <c r="I128" s="112"/>
      <c r="J128" s="114"/>
      <c r="K128" s="51"/>
      <c r="L128" s="45"/>
      <c r="M128" s="46"/>
      <c r="N128" s="47"/>
      <c r="O128" s="48"/>
      <c r="P128" s="101"/>
      <c r="Q128" s="45"/>
      <c r="R128" s="45"/>
      <c r="S128" s="46"/>
      <c r="T128" s="47"/>
      <c r="U128" s="48"/>
      <c r="V128" s="101"/>
      <c r="W128" s="45"/>
      <c r="X128" s="45"/>
      <c r="Y128" s="46"/>
      <c r="Z128" s="47"/>
      <c r="AA128" s="48"/>
      <c r="AB128" s="101"/>
      <c r="AC128" s="45"/>
      <c r="AD128" s="45"/>
      <c r="AE128" s="46"/>
      <c r="AF128" s="47"/>
      <c r="AG128" s="48"/>
      <c r="AH128" s="101"/>
      <c r="AI128" s="53"/>
      <c r="AJ128" s="46"/>
      <c r="AK128" s="46"/>
      <c r="AL128" s="47"/>
      <c r="AM128" s="48"/>
      <c r="AN128" s="101"/>
      <c r="AO128" s="140"/>
      <c r="AP128" s="152">
        <f>IF(J127=0,0,ROUNDDOWN(+AO127/+J127,2))</f>
        <v>0</v>
      </c>
      <c r="AQ128" s="147">
        <f>IF(AO127=0,0,IF(ROUNDDOWN(+P127/+AO127,3)&lt;0.01,ROUNDDOWN(+P127/+AO127,3),ROUNDDOWN(+P127/+AO127,2)))</f>
        <v>0</v>
      </c>
      <c r="AR128" s="149">
        <f>IF(AO127=0,0,IF(ROUNDDOWN(+V127/+AO127,3)&lt;0.01,ROUNDDOWN(+V127/+AO127,3),ROUNDDOWN(+V127/+AO127,2)))</f>
        <v>0</v>
      </c>
      <c r="AS128" s="149">
        <f>IF(AO127=0,0,IF(ROUNDDOWN(+AB127/+AO127,3)&lt;0.01,ROUNDDOWN(+AB127/+AO127,3),ROUNDDOWN(+AB127/+AO127,2)))</f>
        <v>0</v>
      </c>
      <c r="AT128" s="149">
        <f>IF(AO127=0,0,IF(ROUNDDOWN(+AH127/+AO127,3)&lt;0.01,ROUNDDOWN(+AH127/+AO127,3),ROUNDDOWN(+AH127/+AO127,2)))</f>
        <v>0</v>
      </c>
      <c r="AU128" s="163">
        <f>IF(AO127=0,0,IF(ROUNDDOWN(+AN127/+AO127,3)&lt;0.01,ROUNDDOWN(+AN127/+AO127,3),ROUNDDOWN(+AN127/+AO127,2)))</f>
        <v>0</v>
      </c>
      <c r="AV128" s="33"/>
      <c r="AW128" s="31"/>
      <c r="AY128" s="32">
        <f t="shared" si="50"/>
        <v>0</v>
      </c>
      <c r="AZ128" s="32">
        <f t="shared" si="51"/>
        <v>0</v>
      </c>
      <c r="BA128" s="32">
        <f t="shared" si="52"/>
        <v>0</v>
      </c>
      <c r="BB128" s="32">
        <f t="shared" si="53"/>
        <v>0</v>
      </c>
      <c r="BC128" s="32">
        <f t="shared" si="54"/>
        <v>0</v>
      </c>
      <c r="BE128" s="32">
        <f t="shared" si="55"/>
        <v>0</v>
      </c>
      <c r="BF128" s="32">
        <f t="shared" si="56"/>
        <v>0</v>
      </c>
      <c r="BG128" s="32">
        <f t="shared" si="57"/>
        <v>0</v>
      </c>
      <c r="BH128" s="32">
        <f t="shared" si="58"/>
        <v>0</v>
      </c>
      <c r="BI128" s="32">
        <f t="shared" si="59"/>
        <v>0</v>
      </c>
    </row>
    <row r="129" spans="1:61" s="12" customFormat="1" ht="12.95" customHeight="1" x14ac:dyDescent="0.15">
      <c r="A129" s="106"/>
      <c r="B129" s="119"/>
      <c r="C129" s="128"/>
      <c r="D129" s="127"/>
      <c r="E129" s="127"/>
      <c r="F129" s="127"/>
      <c r="G129" s="127"/>
      <c r="H129" s="127"/>
      <c r="I129" s="127"/>
      <c r="J129" s="116"/>
      <c r="K129" s="64"/>
      <c r="L129" s="65"/>
      <c r="M129" s="66"/>
      <c r="N129" s="67"/>
      <c r="O129" s="68"/>
      <c r="P129" s="104"/>
      <c r="Q129" s="65"/>
      <c r="R129" s="65"/>
      <c r="S129" s="66"/>
      <c r="T129" s="67"/>
      <c r="U129" s="68"/>
      <c r="V129" s="104"/>
      <c r="W129" s="65"/>
      <c r="X129" s="65"/>
      <c r="Y129" s="66"/>
      <c r="Z129" s="67"/>
      <c r="AA129" s="68"/>
      <c r="AB129" s="104"/>
      <c r="AC129" s="65"/>
      <c r="AD129" s="65"/>
      <c r="AE129" s="66"/>
      <c r="AF129" s="67"/>
      <c r="AG129" s="68"/>
      <c r="AH129" s="104"/>
      <c r="AI129" s="69"/>
      <c r="AJ129" s="66"/>
      <c r="AK129" s="66"/>
      <c r="AL129" s="67"/>
      <c r="AM129" s="68"/>
      <c r="AN129" s="104"/>
      <c r="AO129" s="141"/>
      <c r="AP129" s="174"/>
      <c r="AQ129" s="154"/>
      <c r="AR129" s="159"/>
      <c r="AS129" s="159"/>
      <c r="AT129" s="159"/>
      <c r="AU129" s="237"/>
      <c r="AV129" s="33"/>
      <c r="AW129" s="31"/>
      <c r="AY129" s="32">
        <f t="shared" si="50"/>
        <v>0</v>
      </c>
      <c r="AZ129" s="32">
        <f t="shared" si="51"/>
        <v>0</v>
      </c>
      <c r="BA129" s="32">
        <f t="shared" si="52"/>
        <v>0</v>
      </c>
      <c r="BB129" s="32">
        <f t="shared" si="53"/>
        <v>0</v>
      </c>
      <c r="BC129" s="32">
        <f t="shared" si="54"/>
        <v>0</v>
      </c>
      <c r="BE129" s="32">
        <f t="shared" si="55"/>
        <v>0</v>
      </c>
      <c r="BF129" s="32">
        <f t="shared" si="56"/>
        <v>0</v>
      </c>
      <c r="BG129" s="32">
        <f t="shared" si="57"/>
        <v>0</v>
      </c>
      <c r="BH129" s="32">
        <f t="shared" si="58"/>
        <v>0</v>
      </c>
      <c r="BI129" s="32">
        <f t="shared" si="59"/>
        <v>0</v>
      </c>
    </row>
    <row r="130" spans="1:61" s="12" customFormat="1" ht="12.95" customHeight="1" x14ac:dyDescent="0.15">
      <c r="A130" s="130"/>
      <c r="B130" s="129"/>
      <c r="C130" s="242"/>
      <c r="D130" s="120"/>
      <c r="E130" s="120"/>
      <c r="F130" s="120"/>
      <c r="G130" s="120"/>
      <c r="H130" s="120"/>
      <c r="I130" s="120"/>
      <c r="J130" s="113">
        <f>SUM(C130:I132)</f>
        <v>0</v>
      </c>
      <c r="K130" s="51"/>
      <c r="L130" s="45"/>
      <c r="M130" s="46"/>
      <c r="N130" s="47"/>
      <c r="O130" s="48"/>
      <c r="P130" s="108">
        <f>ROUNDDOWN(+AY130+AY131+AY132+AY133+AY134+AY135,2)</f>
        <v>0</v>
      </c>
      <c r="Q130" s="45"/>
      <c r="R130" s="45"/>
      <c r="S130" s="46"/>
      <c r="T130" s="47"/>
      <c r="U130" s="48"/>
      <c r="V130" s="108">
        <f>ROUNDDOWN(+AZ130+AZ131+AZ132+AZ133+AZ134+AZ135,2)</f>
        <v>0</v>
      </c>
      <c r="W130" s="45"/>
      <c r="X130" s="45"/>
      <c r="Y130" s="46"/>
      <c r="Z130" s="47"/>
      <c r="AA130" s="48"/>
      <c r="AB130" s="108">
        <f>ROUNDDOWN(+BA130+BA131+BA132+BA133+BA134+BA135,2)</f>
        <v>0</v>
      </c>
      <c r="AC130" s="45"/>
      <c r="AD130" s="45"/>
      <c r="AE130" s="46"/>
      <c r="AF130" s="47"/>
      <c r="AG130" s="48"/>
      <c r="AH130" s="108">
        <f>ROUNDDOWN(+BB130+BB131+BB132+BB133+BB134+BB135,2)</f>
        <v>0</v>
      </c>
      <c r="AI130" s="45"/>
      <c r="AJ130" s="45"/>
      <c r="AK130" s="46"/>
      <c r="AL130" s="47"/>
      <c r="AM130" s="48"/>
      <c r="AN130" s="241">
        <f>ROUNDDOWN(+BC130+BC131+BC132+BC133+BC134+BC135,2)</f>
        <v>0</v>
      </c>
      <c r="AO130" s="145">
        <f>+AN130+AH130+AB130+V130+P130</f>
        <v>0</v>
      </c>
      <c r="AP130" s="234">
        <f>IF(J130=0,0,ROUNDDOWN(+AO130/+J130,2))</f>
        <v>0</v>
      </c>
      <c r="AQ130" s="147">
        <f>IF(AO130=0,0,IF(ROUNDDOWN(+P130/+AO130,3)&lt;0.01,ROUNDDOWN(+P130/+AO130,3),ROUNDDOWN(+P130/+AO130,2)))</f>
        <v>0</v>
      </c>
      <c r="AR130" s="149">
        <f>IF(AO130=0,0,IF(ROUNDDOWN(+V130/+AO130,3)&lt;0.01,ROUNDDOWN(+V130/+AO130,3),ROUNDDOWN(+V130/+AO130,2)))</f>
        <v>0</v>
      </c>
      <c r="AS130" s="149">
        <f>IF(AO130=0,0,IF(ROUNDDOWN(+AB130/+AO130,3)&lt;0.01,ROUNDDOWN(+AB130/+AO130,3),ROUNDDOWN(+AB130/+AO130,2)))</f>
        <v>0</v>
      </c>
      <c r="AT130" s="149">
        <f>IF(AO130=0,0,IF(ROUNDDOWN(+AH130/+AO130,3)&lt;0.01,ROUNDDOWN(+AH130/+AO130,3),ROUNDDOWN(+AH130/+AO130,2)))</f>
        <v>0</v>
      </c>
      <c r="AU130" s="163">
        <f>IF(AO130=0,0,IF(ROUNDDOWN(+AN130/+AO130,3)&lt;0.01,ROUNDDOWN(+AN130/+AO130,3),ROUNDDOWN(+AN130/+AO130,2)))</f>
        <v>0</v>
      </c>
      <c r="AV130" s="30"/>
      <c r="AW130" s="31"/>
      <c r="AY130" s="32">
        <f t="shared" si="50"/>
        <v>0</v>
      </c>
      <c r="AZ130" s="32">
        <f t="shared" si="51"/>
        <v>0</v>
      </c>
      <c r="BA130" s="32">
        <f t="shared" si="52"/>
        <v>0</v>
      </c>
      <c r="BB130" s="32">
        <f t="shared" si="53"/>
        <v>0</v>
      </c>
      <c r="BC130" s="32">
        <f t="shared" si="54"/>
        <v>0</v>
      </c>
      <c r="BE130" s="32">
        <f t="shared" si="55"/>
        <v>0</v>
      </c>
      <c r="BF130" s="32">
        <f t="shared" si="56"/>
        <v>0</v>
      </c>
      <c r="BG130" s="32">
        <f t="shared" si="57"/>
        <v>0</v>
      </c>
      <c r="BH130" s="32">
        <f t="shared" si="58"/>
        <v>0</v>
      </c>
      <c r="BI130" s="32">
        <f t="shared" si="59"/>
        <v>0</v>
      </c>
    </row>
    <row r="131" spans="1:61" s="12" customFormat="1" ht="12.95" customHeight="1" x14ac:dyDescent="0.15">
      <c r="A131" s="106"/>
      <c r="B131" s="119"/>
      <c r="C131" s="135"/>
      <c r="D131" s="121"/>
      <c r="E131" s="121"/>
      <c r="F131" s="121"/>
      <c r="G131" s="121"/>
      <c r="H131" s="121"/>
      <c r="I131" s="121"/>
      <c r="J131" s="114"/>
      <c r="K131" s="51"/>
      <c r="L131" s="46"/>
      <c r="M131" s="46"/>
      <c r="N131" s="48"/>
      <c r="O131" s="48"/>
      <c r="P131" s="101"/>
      <c r="Q131" s="45"/>
      <c r="R131" s="45"/>
      <c r="S131" s="46"/>
      <c r="T131" s="48"/>
      <c r="U131" s="48"/>
      <c r="V131" s="101"/>
      <c r="W131" s="49"/>
      <c r="X131" s="49"/>
      <c r="Y131" s="50"/>
      <c r="Z131" s="48"/>
      <c r="AA131" s="48"/>
      <c r="AB131" s="101"/>
      <c r="AC131" s="49"/>
      <c r="AD131" s="49"/>
      <c r="AE131" s="50"/>
      <c r="AF131" s="48"/>
      <c r="AG131" s="48"/>
      <c r="AH131" s="101"/>
      <c r="AI131" s="50"/>
      <c r="AJ131" s="50"/>
      <c r="AK131" s="50"/>
      <c r="AL131" s="48"/>
      <c r="AM131" s="48"/>
      <c r="AN131" s="143"/>
      <c r="AO131" s="145"/>
      <c r="AP131" s="140"/>
      <c r="AQ131" s="161"/>
      <c r="AR131" s="150"/>
      <c r="AS131" s="150"/>
      <c r="AT131" s="150"/>
      <c r="AU131" s="164"/>
      <c r="AV131" s="33"/>
      <c r="AW131" s="31"/>
      <c r="AY131" s="32">
        <f t="shared" si="50"/>
        <v>0</v>
      </c>
      <c r="AZ131" s="32">
        <f t="shared" si="51"/>
        <v>0</v>
      </c>
      <c r="BA131" s="32">
        <f t="shared" si="52"/>
        <v>0</v>
      </c>
      <c r="BB131" s="32">
        <f t="shared" si="53"/>
        <v>0</v>
      </c>
      <c r="BC131" s="32">
        <f t="shared" si="54"/>
        <v>0</v>
      </c>
      <c r="BE131" s="32">
        <f t="shared" si="55"/>
        <v>0</v>
      </c>
      <c r="BF131" s="32">
        <f t="shared" si="56"/>
        <v>0</v>
      </c>
      <c r="BG131" s="32">
        <f t="shared" si="57"/>
        <v>0</v>
      </c>
      <c r="BH131" s="32">
        <f t="shared" si="58"/>
        <v>0</v>
      </c>
      <c r="BI131" s="32">
        <f t="shared" si="59"/>
        <v>0</v>
      </c>
    </row>
    <row r="132" spans="1:61" s="12" customFormat="1" ht="12.95" customHeight="1" x14ac:dyDescent="0.15">
      <c r="A132" s="106"/>
      <c r="B132" s="119"/>
      <c r="C132" s="135"/>
      <c r="D132" s="121"/>
      <c r="E132" s="121"/>
      <c r="F132" s="121"/>
      <c r="G132" s="121"/>
      <c r="H132" s="121"/>
      <c r="I132" s="121"/>
      <c r="J132" s="114"/>
      <c r="K132" s="51"/>
      <c r="L132" s="45"/>
      <c r="M132" s="46"/>
      <c r="N132" s="47"/>
      <c r="O132" s="48"/>
      <c r="P132" s="101"/>
      <c r="Q132" s="45"/>
      <c r="R132" s="45"/>
      <c r="S132" s="46"/>
      <c r="T132" s="47"/>
      <c r="U132" s="48"/>
      <c r="V132" s="101"/>
      <c r="W132" s="45"/>
      <c r="X132" s="45"/>
      <c r="Y132" s="46"/>
      <c r="Z132" s="47"/>
      <c r="AA132" s="48"/>
      <c r="AB132" s="101"/>
      <c r="AC132" s="45"/>
      <c r="AD132" s="45"/>
      <c r="AE132" s="46"/>
      <c r="AF132" s="47"/>
      <c r="AG132" s="48"/>
      <c r="AH132" s="101"/>
      <c r="AI132" s="50"/>
      <c r="AJ132" s="46"/>
      <c r="AK132" s="46"/>
      <c r="AL132" s="47"/>
      <c r="AM132" s="48"/>
      <c r="AN132" s="143"/>
      <c r="AO132" s="145"/>
      <c r="AP132" s="177">
        <f>IF(AP130-$AQ$4/100&lt;0,0,AP130-$AQ$4/100)</f>
        <v>0</v>
      </c>
      <c r="AQ132" s="155">
        <f>IF(OR(AQ130=100%,,AQ130&lt;2%),AQ130,IF(AQ130&lt;3%,1%,IF(AQ130-$AT$4/100&lt;0%,0,IF(AQ130-$AT$4/100=0.01,1%,AQ130-$AT$4/100))))</f>
        <v>0</v>
      </c>
      <c r="AR132" s="175">
        <f>IF(OR(AR130=100%,,AR130&lt;2%),AR130,IF(AR130&lt;3%,1%,IF(AR130-$AT$4/100&lt;0%,0,IF(AR130-$AT$4/100=0.01,1%,AR130-$AT$4/100))))</f>
        <v>0</v>
      </c>
      <c r="AS132" s="175">
        <f>IF(OR(AS130=100%,,AS130&lt;2%),AS130,IF(AS130&lt;3%,1%,IF(AS130-$AT$4/100&lt;0%,0,IF(AS130-$AT$4/100=0.01,1%,AS130-$AT$4/100))))</f>
        <v>0</v>
      </c>
      <c r="AT132" s="175">
        <f>IF(OR(AT130=100%,,AT130&lt;2%),AT130,IF(AT130&lt;3%,1%,IF(AT130-$AT$4/100&lt;0%,0,IF(AT130-$AT$4/100=0.01,1%,AT130-$AT$4/100))))</f>
        <v>0</v>
      </c>
      <c r="AU132" s="235">
        <f>IF(OR(AU130=100%,,AU130&lt;2%),AU130,IF(AU130&lt;3%,1%,IF(AU130-$AT$4/100&lt;0%,0,AU130-$AT$4/100)))</f>
        <v>0</v>
      </c>
      <c r="AV132" s="33"/>
      <c r="AW132" s="31"/>
      <c r="AY132" s="32">
        <f t="shared" si="50"/>
        <v>0</v>
      </c>
      <c r="AZ132" s="32">
        <f t="shared" si="51"/>
        <v>0</v>
      </c>
      <c r="BA132" s="32">
        <f t="shared" si="52"/>
        <v>0</v>
      </c>
      <c r="BB132" s="32">
        <f t="shared" si="53"/>
        <v>0</v>
      </c>
      <c r="BC132" s="32">
        <f t="shared" si="54"/>
        <v>0</v>
      </c>
      <c r="BE132" s="32">
        <f t="shared" si="55"/>
        <v>0</v>
      </c>
      <c r="BF132" s="32">
        <f t="shared" si="56"/>
        <v>0</v>
      </c>
      <c r="BG132" s="32">
        <f t="shared" si="57"/>
        <v>0</v>
      </c>
      <c r="BH132" s="32">
        <f t="shared" si="58"/>
        <v>0</v>
      </c>
      <c r="BI132" s="32">
        <f t="shared" si="59"/>
        <v>0</v>
      </c>
    </row>
    <row r="133" spans="1:61" s="12" customFormat="1" ht="12.95" customHeight="1" x14ac:dyDescent="0.15">
      <c r="A133" s="106"/>
      <c r="B133" s="119"/>
      <c r="C133" s="117"/>
      <c r="D133" s="111"/>
      <c r="E133" s="111"/>
      <c r="F133" s="111"/>
      <c r="G133" s="111"/>
      <c r="H133" s="111"/>
      <c r="I133" s="111"/>
      <c r="J133" s="115">
        <f>SUM(C133:I135)</f>
        <v>0</v>
      </c>
      <c r="K133" s="51"/>
      <c r="L133" s="45"/>
      <c r="M133" s="46"/>
      <c r="N133" s="47"/>
      <c r="O133" s="48"/>
      <c r="P133" s="100">
        <f>ROUNDDOWN(+BE130+BE131+BE132+BE133+BE134+BE135,2)</f>
        <v>0</v>
      </c>
      <c r="Q133" s="45"/>
      <c r="R133" s="45"/>
      <c r="S133" s="46"/>
      <c r="T133" s="47"/>
      <c r="U133" s="48"/>
      <c r="V133" s="100">
        <f>ROUNDDOWN(+BF130+BF131+BF132+BF133+BF134+BF135,2)</f>
        <v>0</v>
      </c>
      <c r="W133" s="45"/>
      <c r="X133" s="45"/>
      <c r="Y133" s="46"/>
      <c r="Z133" s="47"/>
      <c r="AA133" s="48"/>
      <c r="AB133" s="100">
        <f>ROUNDDOWN(+BG130+BG131+BG132+BG133+BG134+BG135,2)</f>
        <v>0</v>
      </c>
      <c r="AC133" s="45"/>
      <c r="AD133" s="45"/>
      <c r="AE133" s="46"/>
      <c r="AF133" s="47"/>
      <c r="AG133" s="48"/>
      <c r="AH133" s="100">
        <f>ROUNDDOWN(+BH130+BH131+BH132+BH133+BH134+BH135,2)</f>
        <v>0</v>
      </c>
      <c r="AI133" s="50"/>
      <c r="AJ133" s="46"/>
      <c r="AK133" s="46"/>
      <c r="AL133" s="47"/>
      <c r="AM133" s="48"/>
      <c r="AN133" s="100">
        <f>ROUNDDOWN(+BI130+BI131+BI132+BI133+BI134+BI135,2)</f>
        <v>0</v>
      </c>
      <c r="AO133" s="139">
        <f>+AN133+AH133+AB133+V133+P133</f>
        <v>0</v>
      </c>
      <c r="AP133" s="178"/>
      <c r="AQ133" s="156"/>
      <c r="AR133" s="176"/>
      <c r="AS133" s="176"/>
      <c r="AT133" s="176"/>
      <c r="AU133" s="236"/>
      <c r="AV133" s="30"/>
      <c r="AW133" s="31"/>
      <c r="AY133" s="32">
        <f t="shared" si="50"/>
        <v>0</v>
      </c>
      <c r="AZ133" s="32">
        <f t="shared" si="51"/>
        <v>0</v>
      </c>
      <c r="BA133" s="32">
        <f t="shared" si="52"/>
        <v>0</v>
      </c>
      <c r="BB133" s="32">
        <f t="shared" si="53"/>
        <v>0</v>
      </c>
      <c r="BC133" s="32">
        <f t="shared" si="54"/>
        <v>0</v>
      </c>
      <c r="BE133" s="32">
        <f t="shared" si="55"/>
        <v>0</v>
      </c>
      <c r="BF133" s="32">
        <f t="shared" si="56"/>
        <v>0</v>
      </c>
      <c r="BG133" s="32">
        <f t="shared" si="57"/>
        <v>0</v>
      </c>
      <c r="BH133" s="32">
        <f t="shared" si="58"/>
        <v>0</v>
      </c>
      <c r="BI133" s="32">
        <f t="shared" si="59"/>
        <v>0</v>
      </c>
    </row>
    <row r="134" spans="1:61" s="12" customFormat="1" ht="12.95" customHeight="1" x14ac:dyDescent="0.15">
      <c r="A134" s="106"/>
      <c r="B134" s="119"/>
      <c r="C134" s="118"/>
      <c r="D134" s="112"/>
      <c r="E134" s="112"/>
      <c r="F134" s="112"/>
      <c r="G134" s="112"/>
      <c r="H134" s="112"/>
      <c r="I134" s="112"/>
      <c r="J134" s="114"/>
      <c r="K134" s="51"/>
      <c r="L134" s="45"/>
      <c r="M134" s="46"/>
      <c r="N134" s="47"/>
      <c r="O134" s="48"/>
      <c r="P134" s="101"/>
      <c r="Q134" s="45"/>
      <c r="R134" s="45"/>
      <c r="S134" s="46"/>
      <c r="T134" s="47"/>
      <c r="U134" s="48"/>
      <c r="V134" s="101"/>
      <c r="W134" s="45"/>
      <c r="X134" s="45"/>
      <c r="Y134" s="46"/>
      <c r="Z134" s="47"/>
      <c r="AA134" s="48"/>
      <c r="AB134" s="101"/>
      <c r="AC134" s="45"/>
      <c r="AD134" s="45"/>
      <c r="AE134" s="46"/>
      <c r="AF134" s="47"/>
      <c r="AG134" s="48"/>
      <c r="AH134" s="101"/>
      <c r="AI134" s="53"/>
      <c r="AJ134" s="46"/>
      <c r="AK134" s="46"/>
      <c r="AL134" s="47"/>
      <c r="AM134" s="48"/>
      <c r="AN134" s="101"/>
      <c r="AO134" s="140"/>
      <c r="AP134" s="152">
        <f>IF(J133=0,0,ROUNDDOWN(+AO133/+J133,2))</f>
        <v>0</v>
      </c>
      <c r="AQ134" s="147">
        <f>IF(AO133=0,0,IF(ROUNDDOWN(+P133/+AO133,3)&lt;0.01,ROUNDDOWN(+P133/+AO133,3),ROUNDDOWN(+P133/+AO133,2)))</f>
        <v>0</v>
      </c>
      <c r="AR134" s="149">
        <f>IF(AO133=0,0,IF(ROUNDDOWN(+V133/+AO133,3)&lt;0.01,ROUNDDOWN(+V133/+AO133,3),ROUNDDOWN(+V133/+AO133,2)))</f>
        <v>0</v>
      </c>
      <c r="AS134" s="149">
        <f>IF(AO133=0,0,IF(ROUNDDOWN(+AB133/+AO133,3)&lt;0.01,ROUNDDOWN(+AB133/+AO133,3),ROUNDDOWN(+AB133/+AO133,2)))</f>
        <v>0</v>
      </c>
      <c r="AT134" s="149">
        <f>IF(AO133=0,0,IF(ROUNDDOWN(+AH133/+AO133,3)&lt;0.01,ROUNDDOWN(+AH133/+AO133,3),ROUNDDOWN(+AH133/+AO133,2)))</f>
        <v>0</v>
      </c>
      <c r="AU134" s="163">
        <f>IF(AO133=0,0,IF(ROUNDDOWN(+AN133/+AO133,3)&lt;0.01,ROUNDDOWN(+AN133/+AO133,3),ROUNDDOWN(+AN133/+AO133,2)))</f>
        <v>0</v>
      </c>
      <c r="AV134" s="33"/>
      <c r="AW134" s="31"/>
      <c r="AY134" s="32">
        <f t="shared" si="50"/>
        <v>0</v>
      </c>
      <c r="AZ134" s="32">
        <f t="shared" si="51"/>
        <v>0</v>
      </c>
      <c r="BA134" s="32">
        <f t="shared" si="52"/>
        <v>0</v>
      </c>
      <c r="BB134" s="32">
        <f t="shared" si="53"/>
        <v>0</v>
      </c>
      <c r="BC134" s="32">
        <f t="shared" si="54"/>
        <v>0</v>
      </c>
      <c r="BE134" s="32">
        <f t="shared" si="55"/>
        <v>0</v>
      </c>
      <c r="BF134" s="32">
        <f t="shared" si="56"/>
        <v>0</v>
      </c>
      <c r="BG134" s="32">
        <f t="shared" si="57"/>
        <v>0</v>
      </c>
      <c r="BH134" s="32">
        <f t="shared" si="58"/>
        <v>0</v>
      </c>
      <c r="BI134" s="32">
        <f t="shared" si="59"/>
        <v>0</v>
      </c>
    </row>
    <row r="135" spans="1:61" s="12" customFormat="1" ht="12.95" customHeight="1" x14ac:dyDescent="0.15">
      <c r="A135" s="106"/>
      <c r="B135" s="119"/>
      <c r="C135" s="118"/>
      <c r="D135" s="112"/>
      <c r="E135" s="112"/>
      <c r="F135" s="112"/>
      <c r="G135" s="112"/>
      <c r="H135" s="112"/>
      <c r="I135" s="112"/>
      <c r="J135" s="116"/>
      <c r="K135" s="64"/>
      <c r="L135" s="65"/>
      <c r="M135" s="66"/>
      <c r="N135" s="67"/>
      <c r="O135" s="68"/>
      <c r="P135" s="104"/>
      <c r="Q135" s="65"/>
      <c r="R135" s="65"/>
      <c r="S135" s="66"/>
      <c r="T135" s="67"/>
      <c r="U135" s="68"/>
      <c r="V135" s="104"/>
      <c r="W135" s="65"/>
      <c r="X135" s="65"/>
      <c r="Y135" s="66"/>
      <c r="Z135" s="67"/>
      <c r="AA135" s="68"/>
      <c r="AB135" s="104"/>
      <c r="AC135" s="65"/>
      <c r="AD135" s="65"/>
      <c r="AE135" s="66"/>
      <c r="AF135" s="67"/>
      <c r="AG135" s="68"/>
      <c r="AH135" s="104"/>
      <c r="AI135" s="69"/>
      <c r="AJ135" s="66"/>
      <c r="AK135" s="66"/>
      <c r="AL135" s="67"/>
      <c r="AM135" s="68"/>
      <c r="AN135" s="104"/>
      <c r="AO135" s="141"/>
      <c r="AP135" s="153"/>
      <c r="AQ135" s="154"/>
      <c r="AR135" s="159"/>
      <c r="AS135" s="159"/>
      <c r="AT135" s="159"/>
      <c r="AU135" s="237"/>
      <c r="AV135" s="33"/>
      <c r="AW135" s="31"/>
      <c r="AY135" s="32">
        <f t="shared" si="50"/>
        <v>0</v>
      </c>
      <c r="AZ135" s="32">
        <f t="shared" si="51"/>
        <v>0</v>
      </c>
      <c r="BA135" s="32">
        <f t="shared" si="52"/>
        <v>0</v>
      </c>
      <c r="BB135" s="32">
        <f t="shared" si="53"/>
        <v>0</v>
      </c>
      <c r="BC135" s="32">
        <f t="shared" si="54"/>
        <v>0</v>
      </c>
      <c r="BE135" s="32">
        <f t="shared" si="55"/>
        <v>0</v>
      </c>
      <c r="BF135" s="32">
        <f t="shared" si="56"/>
        <v>0</v>
      </c>
      <c r="BG135" s="32">
        <f t="shared" si="57"/>
        <v>0</v>
      </c>
      <c r="BH135" s="32">
        <f t="shared" si="58"/>
        <v>0</v>
      </c>
      <c r="BI135" s="32">
        <f t="shared" si="59"/>
        <v>0</v>
      </c>
    </row>
    <row r="136" spans="1:61" s="12" customFormat="1" ht="12.95" customHeight="1" x14ac:dyDescent="0.15">
      <c r="A136" s="105"/>
      <c r="B136" s="109"/>
      <c r="C136" s="134"/>
      <c r="D136" s="124"/>
      <c r="E136" s="124"/>
      <c r="F136" s="124"/>
      <c r="G136" s="124"/>
      <c r="H136" s="124"/>
      <c r="I136" s="124"/>
      <c r="J136" s="170">
        <f>SUM(C136:I138)</f>
        <v>0</v>
      </c>
      <c r="K136" s="59"/>
      <c r="L136" s="60"/>
      <c r="M136" s="61"/>
      <c r="N136" s="62"/>
      <c r="O136" s="63"/>
      <c r="P136" s="107">
        <f>ROUNDDOWN(+AY136+AY137+AY138+AY139+AY140+AY141,2)</f>
        <v>0</v>
      </c>
      <c r="Q136" s="60"/>
      <c r="R136" s="60"/>
      <c r="S136" s="61"/>
      <c r="T136" s="62"/>
      <c r="U136" s="63"/>
      <c r="V136" s="107">
        <f>ROUNDDOWN(+AZ136+AZ137+AZ138+AZ139+AZ140+AZ141,2)</f>
        <v>0</v>
      </c>
      <c r="W136" s="60"/>
      <c r="X136" s="60"/>
      <c r="Y136" s="61"/>
      <c r="Z136" s="62"/>
      <c r="AA136" s="63"/>
      <c r="AB136" s="107">
        <f>ROUNDDOWN(+BA136+BA137+BA138+BA139+BA140+BA141,2)</f>
        <v>0</v>
      </c>
      <c r="AC136" s="60"/>
      <c r="AD136" s="60"/>
      <c r="AE136" s="61"/>
      <c r="AF136" s="62"/>
      <c r="AG136" s="63"/>
      <c r="AH136" s="107">
        <f>ROUNDDOWN(+BB136+BB137+BB138+BB139+BB140+BB141,2)</f>
        <v>0</v>
      </c>
      <c r="AI136" s="60"/>
      <c r="AJ136" s="60"/>
      <c r="AK136" s="61"/>
      <c r="AL136" s="62"/>
      <c r="AM136" s="63"/>
      <c r="AN136" s="142">
        <f>ROUNDDOWN(+BC136+BC137+BC138+BC139+BC140+BC141,2)</f>
        <v>0</v>
      </c>
      <c r="AO136" s="144">
        <f>+AN136+AH136+AB136+V136+P136</f>
        <v>0</v>
      </c>
      <c r="AP136" s="179">
        <f>IF(J136=0,0,ROUNDDOWN(+AO136/+J136,2))</f>
        <v>0</v>
      </c>
      <c r="AQ136" s="160">
        <f>IF(AO136=0,0,IF(ROUNDDOWN(+P136/+AO136,3)&lt;0.01,ROUNDDOWN(+P136/+AO136,3),ROUNDDOWN(+P136/+AO136,2)))</f>
        <v>0</v>
      </c>
      <c r="AR136" s="162">
        <f>IF(AO136=0,0,IF(ROUNDDOWN(+V136/+AO136,3)&lt;0.01,ROUNDDOWN(+V136/+AO136,3),ROUNDDOWN(+V136/+AO136,2)))</f>
        <v>0</v>
      </c>
      <c r="AS136" s="162">
        <f>IF(AO136=0,0,IF(ROUNDDOWN(+AB136/+AO136,3)&lt;0.01,ROUNDDOWN(+AB136/+AO136,3),ROUNDDOWN(+AB136/+AO136,2)))</f>
        <v>0</v>
      </c>
      <c r="AT136" s="162">
        <f>IF(AO136=0,0,IF(ROUNDDOWN(+AH136/+AO136,3)&lt;0.01,ROUNDDOWN(+AH136/+AO136,3),ROUNDDOWN(+AH136/+AO136,2)))</f>
        <v>0</v>
      </c>
      <c r="AU136" s="240">
        <f>IF(AO136=0,0,IF(ROUNDDOWN(+AN136/+AO136,3)&lt;0.01,ROUNDDOWN(+AN136/+AO136,3),ROUNDDOWN(+AN136/+AO136,2)))</f>
        <v>0</v>
      </c>
      <c r="AV136" s="30"/>
      <c r="AW136" s="31"/>
      <c r="AY136" s="32">
        <f t="shared" si="50"/>
        <v>0</v>
      </c>
      <c r="AZ136" s="32">
        <f t="shared" si="51"/>
        <v>0</v>
      </c>
      <c r="BA136" s="32">
        <f t="shared" si="52"/>
        <v>0</v>
      </c>
      <c r="BB136" s="32">
        <f t="shared" si="53"/>
        <v>0</v>
      </c>
      <c r="BC136" s="32">
        <f t="shared" si="54"/>
        <v>0</v>
      </c>
      <c r="BE136" s="32">
        <f t="shared" si="55"/>
        <v>0</v>
      </c>
      <c r="BF136" s="32">
        <f t="shared" si="56"/>
        <v>0</v>
      </c>
      <c r="BG136" s="32">
        <f t="shared" si="57"/>
        <v>0</v>
      </c>
      <c r="BH136" s="32">
        <f t="shared" si="58"/>
        <v>0</v>
      </c>
      <c r="BI136" s="32">
        <f t="shared" si="59"/>
        <v>0</v>
      </c>
    </row>
    <row r="137" spans="1:61" s="12" customFormat="1" ht="12.95" customHeight="1" x14ac:dyDescent="0.15">
      <c r="A137" s="106"/>
      <c r="B137" s="119"/>
      <c r="C137" s="135"/>
      <c r="D137" s="121"/>
      <c r="E137" s="121"/>
      <c r="F137" s="121"/>
      <c r="G137" s="121"/>
      <c r="H137" s="121"/>
      <c r="I137" s="121"/>
      <c r="J137" s="114"/>
      <c r="K137" s="51"/>
      <c r="L137" s="46"/>
      <c r="M137" s="46"/>
      <c r="N137" s="48"/>
      <c r="O137" s="48"/>
      <c r="P137" s="101"/>
      <c r="Q137" s="45"/>
      <c r="R137" s="45"/>
      <c r="S137" s="46"/>
      <c r="T137" s="48"/>
      <c r="U137" s="48"/>
      <c r="V137" s="101"/>
      <c r="W137" s="49"/>
      <c r="X137" s="49"/>
      <c r="Y137" s="50"/>
      <c r="Z137" s="48"/>
      <c r="AA137" s="48"/>
      <c r="AB137" s="101"/>
      <c r="AC137" s="49"/>
      <c r="AD137" s="49"/>
      <c r="AE137" s="50"/>
      <c r="AF137" s="48"/>
      <c r="AG137" s="48"/>
      <c r="AH137" s="101"/>
      <c r="AI137" s="50"/>
      <c r="AJ137" s="50"/>
      <c r="AK137" s="50"/>
      <c r="AL137" s="48"/>
      <c r="AM137" s="48"/>
      <c r="AN137" s="143"/>
      <c r="AO137" s="145"/>
      <c r="AP137" s="140"/>
      <c r="AQ137" s="161"/>
      <c r="AR137" s="150"/>
      <c r="AS137" s="150"/>
      <c r="AT137" s="150"/>
      <c r="AU137" s="164"/>
      <c r="AV137" s="33"/>
      <c r="AW137" s="31"/>
      <c r="AY137" s="32">
        <f t="shared" si="50"/>
        <v>0</v>
      </c>
      <c r="AZ137" s="32">
        <f t="shared" si="51"/>
        <v>0</v>
      </c>
      <c r="BA137" s="32">
        <f t="shared" si="52"/>
        <v>0</v>
      </c>
      <c r="BB137" s="32">
        <f t="shared" si="53"/>
        <v>0</v>
      </c>
      <c r="BC137" s="32">
        <f t="shared" si="54"/>
        <v>0</v>
      </c>
      <c r="BE137" s="32">
        <f t="shared" si="55"/>
        <v>0</v>
      </c>
      <c r="BF137" s="32">
        <f t="shared" si="56"/>
        <v>0</v>
      </c>
      <c r="BG137" s="32">
        <f t="shared" si="57"/>
        <v>0</v>
      </c>
      <c r="BH137" s="32">
        <f t="shared" si="58"/>
        <v>0</v>
      </c>
      <c r="BI137" s="32">
        <f t="shared" si="59"/>
        <v>0</v>
      </c>
    </row>
    <row r="138" spans="1:61" s="12" customFormat="1" ht="12.95" customHeight="1" x14ac:dyDescent="0.15">
      <c r="A138" s="106"/>
      <c r="B138" s="119"/>
      <c r="C138" s="135"/>
      <c r="D138" s="121"/>
      <c r="E138" s="121"/>
      <c r="F138" s="121"/>
      <c r="G138" s="121"/>
      <c r="H138" s="121"/>
      <c r="I138" s="121"/>
      <c r="J138" s="114"/>
      <c r="K138" s="51"/>
      <c r="L138" s="45"/>
      <c r="M138" s="46"/>
      <c r="N138" s="47"/>
      <c r="O138" s="48"/>
      <c r="P138" s="101"/>
      <c r="Q138" s="45"/>
      <c r="R138" s="45"/>
      <c r="S138" s="46"/>
      <c r="T138" s="47"/>
      <c r="U138" s="48"/>
      <c r="V138" s="101"/>
      <c r="W138" s="45"/>
      <c r="X138" s="45"/>
      <c r="Y138" s="46"/>
      <c r="Z138" s="47"/>
      <c r="AA138" s="48"/>
      <c r="AB138" s="101"/>
      <c r="AC138" s="45"/>
      <c r="AD138" s="45"/>
      <c r="AE138" s="46"/>
      <c r="AF138" s="47"/>
      <c r="AG138" s="48"/>
      <c r="AH138" s="101"/>
      <c r="AI138" s="50"/>
      <c r="AJ138" s="46"/>
      <c r="AK138" s="46"/>
      <c r="AL138" s="47"/>
      <c r="AM138" s="48"/>
      <c r="AN138" s="143"/>
      <c r="AO138" s="145"/>
      <c r="AP138" s="177">
        <f>IF(AP136-$AQ$4/100&lt;0,0,AP136-$AQ$4/100)</f>
        <v>0</v>
      </c>
      <c r="AQ138" s="155">
        <f>IF(OR(AQ136=100%,,AQ136&lt;2%),AQ136,IF(AQ136&lt;3%,1%,IF(AQ136-$AT$4/100&lt;0%,0,IF(AQ136-$AT$4/100=0.01,1%,AQ136-$AT$4/100))))</f>
        <v>0</v>
      </c>
      <c r="AR138" s="175">
        <f>IF(OR(AR136=100%,,AR136&lt;2%),AR136,IF(AR136&lt;3%,1%,IF(AR136-$AT$4/100&lt;0%,0,IF(AR136-$AT$4/100=0.01,1%,AR136-$AT$4/100))))</f>
        <v>0</v>
      </c>
      <c r="AS138" s="175">
        <f>IF(OR(AS136=100%,,AS136&lt;2%),AS136,IF(AS136&lt;3%,1%,IF(AS136-$AT$4/100&lt;0%,0,IF(AS136-$AT$4/100=0.01,1%,AS136-$AT$4/100))))</f>
        <v>0</v>
      </c>
      <c r="AT138" s="175">
        <f>IF(OR(AT136=100%,,AT136&lt;2%),AT136,IF(AT136&lt;3%,1%,IF(AT136-$AT$4/100&lt;0%,0,IF(AT136-$AT$4/100=0.01,1%,AT136-$AT$4/100))))</f>
        <v>0</v>
      </c>
      <c r="AU138" s="235">
        <f>IF(OR(AU136=100%,,AU136&lt;2%),AU136,IF(AU136&lt;3%,1%,IF(AU136-$AT$4/100&lt;0%,0,AU136-$AT$4/100)))</f>
        <v>0</v>
      </c>
      <c r="AV138" s="33"/>
      <c r="AW138" s="31"/>
      <c r="AY138" s="32">
        <f t="shared" si="50"/>
        <v>0</v>
      </c>
      <c r="AZ138" s="32">
        <f t="shared" si="51"/>
        <v>0</v>
      </c>
      <c r="BA138" s="32">
        <f t="shared" si="52"/>
        <v>0</v>
      </c>
      <c r="BB138" s="32">
        <f t="shared" si="53"/>
        <v>0</v>
      </c>
      <c r="BC138" s="32">
        <f t="shared" si="54"/>
        <v>0</v>
      </c>
      <c r="BE138" s="32">
        <f t="shared" si="55"/>
        <v>0</v>
      </c>
      <c r="BF138" s="32">
        <f t="shared" si="56"/>
        <v>0</v>
      </c>
      <c r="BG138" s="32">
        <f t="shared" si="57"/>
        <v>0</v>
      </c>
      <c r="BH138" s="32">
        <f t="shared" si="58"/>
        <v>0</v>
      </c>
      <c r="BI138" s="32">
        <f t="shared" si="59"/>
        <v>0</v>
      </c>
    </row>
    <row r="139" spans="1:61" s="12" customFormat="1" ht="12.95" customHeight="1" x14ac:dyDescent="0.15">
      <c r="A139" s="106"/>
      <c r="B139" s="119"/>
      <c r="C139" s="117"/>
      <c r="D139" s="111"/>
      <c r="E139" s="111"/>
      <c r="F139" s="111"/>
      <c r="G139" s="111"/>
      <c r="H139" s="111"/>
      <c r="I139" s="111"/>
      <c r="J139" s="115">
        <f>SUM(C139:I141)</f>
        <v>0</v>
      </c>
      <c r="K139" s="51"/>
      <c r="L139" s="45"/>
      <c r="M139" s="46"/>
      <c r="N139" s="47"/>
      <c r="O139" s="48"/>
      <c r="P139" s="100">
        <f>ROUNDDOWN(+BE136+BE137+BE138+BE139+BE140+BE141,2)</f>
        <v>0</v>
      </c>
      <c r="Q139" s="45"/>
      <c r="R139" s="45"/>
      <c r="S139" s="46"/>
      <c r="T139" s="47"/>
      <c r="U139" s="48"/>
      <c r="V139" s="100">
        <f>ROUNDDOWN(+BF136+BF137+BF138+BF139+BF140+BF141,2)</f>
        <v>0</v>
      </c>
      <c r="W139" s="45"/>
      <c r="X139" s="45"/>
      <c r="Y139" s="46"/>
      <c r="Z139" s="47"/>
      <c r="AA139" s="48"/>
      <c r="AB139" s="100">
        <f>ROUNDDOWN(+BG136+BG137+BG138+BG139+BG140+BG141,2)</f>
        <v>0</v>
      </c>
      <c r="AC139" s="45"/>
      <c r="AD139" s="45"/>
      <c r="AE139" s="46"/>
      <c r="AF139" s="47"/>
      <c r="AG139" s="48"/>
      <c r="AH139" s="100">
        <f>ROUNDDOWN(+BH136+BH137+BH138+BH139+BH140+BH141,2)</f>
        <v>0</v>
      </c>
      <c r="AI139" s="50"/>
      <c r="AJ139" s="46"/>
      <c r="AK139" s="46"/>
      <c r="AL139" s="47"/>
      <c r="AM139" s="48"/>
      <c r="AN139" s="100">
        <f>ROUNDDOWN(+BI136+BI137+BI138+BI139+BI140+BI141,2)</f>
        <v>0</v>
      </c>
      <c r="AO139" s="139">
        <f>+AN139+AH139+AB139+V139+P139</f>
        <v>0</v>
      </c>
      <c r="AP139" s="178"/>
      <c r="AQ139" s="156"/>
      <c r="AR139" s="176"/>
      <c r="AS139" s="176"/>
      <c r="AT139" s="176"/>
      <c r="AU139" s="236"/>
      <c r="AV139" s="30"/>
      <c r="AW139" s="31"/>
      <c r="AY139" s="32">
        <f t="shared" si="50"/>
        <v>0</v>
      </c>
      <c r="AZ139" s="32">
        <f t="shared" si="51"/>
        <v>0</v>
      </c>
      <c r="BA139" s="32">
        <f t="shared" si="52"/>
        <v>0</v>
      </c>
      <c r="BB139" s="32">
        <f t="shared" si="53"/>
        <v>0</v>
      </c>
      <c r="BC139" s="32">
        <f t="shared" si="54"/>
        <v>0</v>
      </c>
      <c r="BE139" s="32">
        <f t="shared" si="55"/>
        <v>0</v>
      </c>
      <c r="BF139" s="32">
        <f t="shared" si="56"/>
        <v>0</v>
      </c>
      <c r="BG139" s="32">
        <f t="shared" si="57"/>
        <v>0</v>
      </c>
      <c r="BH139" s="32">
        <f t="shared" si="58"/>
        <v>0</v>
      </c>
      <c r="BI139" s="32">
        <f t="shared" si="59"/>
        <v>0</v>
      </c>
    </row>
    <row r="140" spans="1:61" s="12" customFormat="1" ht="12.95" customHeight="1" x14ac:dyDescent="0.15">
      <c r="A140" s="106"/>
      <c r="B140" s="119"/>
      <c r="C140" s="118"/>
      <c r="D140" s="112"/>
      <c r="E140" s="112"/>
      <c r="F140" s="112"/>
      <c r="G140" s="112"/>
      <c r="H140" s="112"/>
      <c r="I140" s="112"/>
      <c r="J140" s="114"/>
      <c r="K140" s="51"/>
      <c r="L140" s="45"/>
      <c r="M140" s="46"/>
      <c r="N140" s="47"/>
      <c r="O140" s="48"/>
      <c r="P140" s="101"/>
      <c r="Q140" s="45"/>
      <c r="R140" s="45"/>
      <c r="S140" s="46"/>
      <c r="T140" s="47"/>
      <c r="U140" s="48"/>
      <c r="V140" s="101"/>
      <c r="W140" s="45"/>
      <c r="X140" s="45"/>
      <c r="Y140" s="46"/>
      <c r="Z140" s="47"/>
      <c r="AA140" s="48"/>
      <c r="AB140" s="101"/>
      <c r="AC140" s="45"/>
      <c r="AD140" s="45"/>
      <c r="AE140" s="46"/>
      <c r="AF140" s="47"/>
      <c r="AG140" s="48"/>
      <c r="AH140" s="101"/>
      <c r="AI140" s="53"/>
      <c r="AJ140" s="46"/>
      <c r="AK140" s="46"/>
      <c r="AL140" s="47"/>
      <c r="AM140" s="48"/>
      <c r="AN140" s="101"/>
      <c r="AO140" s="140"/>
      <c r="AP140" s="152">
        <f>IF(J139=0,0,ROUNDDOWN(+AO139/+J139,2))</f>
        <v>0</v>
      </c>
      <c r="AQ140" s="147">
        <f>IF(AO139=0,0,IF(ROUNDDOWN(+P139/+AO139,3)&lt;0.01,ROUNDDOWN(+P139/+AO139,3),ROUNDDOWN(+P139/+AO139,2)))</f>
        <v>0</v>
      </c>
      <c r="AR140" s="149">
        <f>IF(AO139=0,0,IF(ROUNDDOWN(+V139/+AO139,3)&lt;0.01,ROUNDDOWN(+V139/+AO139,3),ROUNDDOWN(+V139/+AO139,2)))</f>
        <v>0</v>
      </c>
      <c r="AS140" s="149">
        <f>IF(AO139=0,0,IF(ROUNDDOWN(+AB139/+AO139,3)&lt;0.01,ROUNDDOWN(+AB139/+AO139,3),ROUNDDOWN(+AB139/+AO139,2)))</f>
        <v>0</v>
      </c>
      <c r="AT140" s="149">
        <f>IF(AO139=0,0,IF(ROUNDDOWN(+AH139/+AO139,3)&lt;0.01,ROUNDDOWN(+AH139/+AO139,3),ROUNDDOWN(+AH139/+AO139,2)))</f>
        <v>0</v>
      </c>
      <c r="AU140" s="163">
        <f>IF(AO139=0,0,IF(ROUNDDOWN(+AN139/+AO139,3)&lt;0.01,ROUNDDOWN(+AN139/+AO139,3),ROUNDDOWN(+AN139/+AO139,2)))</f>
        <v>0</v>
      </c>
      <c r="AV140" s="33"/>
      <c r="AW140" s="31"/>
      <c r="AY140" s="32">
        <f t="shared" si="50"/>
        <v>0</v>
      </c>
      <c r="AZ140" s="32">
        <f t="shared" si="51"/>
        <v>0</v>
      </c>
      <c r="BA140" s="32">
        <f t="shared" si="52"/>
        <v>0</v>
      </c>
      <c r="BB140" s="32">
        <f t="shared" si="53"/>
        <v>0</v>
      </c>
      <c r="BC140" s="32">
        <f t="shared" si="54"/>
        <v>0</v>
      </c>
      <c r="BE140" s="32">
        <f t="shared" si="55"/>
        <v>0</v>
      </c>
      <c r="BF140" s="32">
        <f t="shared" si="56"/>
        <v>0</v>
      </c>
      <c r="BG140" s="32">
        <f t="shared" si="57"/>
        <v>0</v>
      </c>
      <c r="BH140" s="32">
        <f t="shared" si="58"/>
        <v>0</v>
      </c>
      <c r="BI140" s="32">
        <f t="shared" si="59"/>
        <v>0</v>
      </c>
    </row>
    <row r="141" spans="1:61" s="12" customFormat="1" ht="12.95" customHeight="1" x14ac:dyDescent="0.15">
      <c r="A141" s="106"/>
      <c r="B141" s="119"/>
      <c r="C141" s="118"/>
      <c r="D141" s="112"/>
      <c r="E141" s="112"/>
      <c r="F141" s="112"/>
      <c r="G141" s="112"/>
      <c r="H141" s="112"/>
      <c r="I141" s="112"/>
      <c r="J141" s="116"/>
      <c r="K141" s="64"/>
      <c r="L141" s="65"/>
      <c r="M141" s="66"/>
      <c r="N141" s="67"/>
      <c r="O141" s="68"/>
      <c r="P141" s="104"/>
      <c r="Q141" s="65"/>
      <c r="R141" s="65"/>
      <c r="S141" s="66"/>
      <c r="T141" s="67"/>
      <c r="U141" s="68"/>
      <c r="V141" s="104"/>
      <c r="W141" s="65"/>
      <c r="X141" s="65"/>
      <c r="Y141" s="66"/>
      <c r="Z141" s="67"/>
      <c r="AA141" s="68"/>
      <c r="AB141" s="104"/>
      <c r="AC141" s="65"/>
      <c r="AD141" s="65"/>
      <c r="AE141" s="66"/>
      <c r="AF141" s="67"/>
      <c r="AG141" s="68"/>
      <c r="AH141" s="104"/>
      <c r="AI141" s="69"/>
      <c r="AJ141" s="66"/>
      <c r="AK141" s="66"/>
      <c r="AL141" s="67"/>
      <c r="AM141" s="68"/>
      <c r="AN141" s="104"/>
      <c r="AO141" s="141"/>
      <c r="AP141" s="174"/>
      <c r="AQ141" s="154"/>
      <c r="AR141" s="159"/>
      <c r="AS141" s="159"/>
      <c r="AT141" s="159"/>
      <c r="AU141" s="237"/>
      <c r="AV141" s="33"/>
      <c r="AW141" s="31"/>
      <c r="AY141" s="32">
        <f t="shared" si="50"/>
        <v>0</v>
      </c>
      <c r="AZ141" s="32">
        <f t="shared" si="51"/>
        <v>0</v>
      </c>
      <c r="BA141" s="32">
        <f t="shared" si="52"/>
        <v>0</v>
      </c>
      <c r="BB141" s="32">
        <f t="shared" si="53"/>
        <v>0</v>
      </c>
      <c r="BC141" s="32">
        <f t="shared" si="54"/>
        <v>0</v>
      </c>
      <c r="BE141" s="32">
        <f t="shared" si="55"/>
        <v>0</v>
      </c>
      <c r="BF141" s="32">
        <f t="shared" si="56"/>
        <v>0</v>
      </c>
      <c r="BG141" s="32">
        <f t="shared" si="57"/>
        <v>0</v>
      </c>
      <c r="BH141" s="32">
        <f t="shared" si="58"/>
        <v>0</v>
      </c>
      <c r="BI141" s="32">
        <f t="shared" si="59"/>
        <v>0</v>
      </c>
    </row>
    <row r="142" spans="1:61" s="12" customFormat="1" ht="12.95" customHeight="1" x14ac:dyDescent="0.15">
      <c r="A142" s="105"/>
      <c r="B142" s="109"/>
      <c r="C142" s="134"/>
      <c r="D142" s="124"/>
      <c r="E142" s="124"/>
      <c r="F142" s="124"/>
      <c r="G142" s="124"/>
      <c r="H142" s="124"/>
      <c r="I142" s="124"/>
      <c r="J142" s="170">
        <f>SUM(C142:I144)</f>
        <v>0</v>
      </c>
      <c r="K142" s="59"/>
      <c r="L142" s="60"/>
      <c r="M142" s="61"/>
      <c r="N142" s="62"/>
      <c r="O142" s="63"/>
      <c r="P142" s="107">
        <f>ROUNDDOWN(+AY142+AY143+AY144+AY145+AY146+AY147,2)</f>
        <v>0</v>
      </c>
      <c r="Q142" s="60"/>
      <c r="R142" s="60"/>
      <c r="S142" s="61"/>
      <c r="T142" s="62"/>
      <c r="U142" s="63"/>
      <c r="V142" s="107">
        <f>ROUNDDOWN(+AZ142+AZ143+AZ144+AZ145+AZ146+AZ147,2)</f>
        <v>0</v>
      </c>
      <c r="W142" s="60"/>
      <c r="X142" s="60"/>
      <c r="Y142" s="61"/>
      <c r="Z142" s="62"/>
      <c r="AA142" s="63"/>
      <c r="AB142" s="107">
        <f>ROUNDDOWN(+BA142+BA143+BA144+BA145+BA146+BA147,2)</f>
        <v>0</v>
      </c>
      <c r="AC142" s="60"/>
      <c r="AD142" s="60"/>
      <c r="AE142" s="61"/>
      <c r="AF142" s="62"/>
      <c r="AG142" s="63"/>
      <c r="AH142" s="107">
        <f>ROUNDDOWN(+BB142+BB143+BB144+BB145+BB146+BB147,2)</f>
        <v>0</v>
      </c>
      <c r="AI142" s="60"/>
      <c r="AJ142" s="60"/>
      <c r="AK142" s="61"/>
      <c r="AL142" s="62"/>
      <c r="AM142" s="63"/>
      <c r="AN142" s="142">
        <f>ROUNDDOWN(+BC142+BC143+BC144+BC145+BC146+BC147,2)</f>
        <v>0</v>
      </c>
      <c r="AO142" s="144">
        <f>+AN142+AH142+AB142+V142+P142</f>
        <v>0</v>
      </c>
      <c r="AP142" s="234">
        <f>IF(J142=0,0,ROUNDDOWN(+AO142/+J142,2))</f>
        <v>0</v>
      </c>
      <c r="AQ142" s="160">
        <f>IF(AO142=0,0,IF(ROUNDDOWN(+P142/+AO142,3)&lt;0.01,ROUNDDOWN(+P142/+AO142,3),ROUNDDOWN(+P142/+AO142,2)))</f>
        <v>0</v>
      </c>
      <c r="AR142" s="162">
        <f>IF(AO142=0,0,IF(ROUNDDOWN(+V142/+AO142,3)&lt;0.01,ROUNDDOWN(+V142/+AO142,3),ROUNDDOWN(+V142/+AO142,2)))</f>
        <v>0</v>
      </c>
      <c r="AS142" s="162">
        <f>IF(AO142=0,0,IF(ROUNDDOWN(+AB142/+AO142,3)&lt;0.01,ROUNDDOWN(+AB142/+AO142,3),ROUNDDOWN(+AB142/+AO142,2)))</f>
        <v>0</v>
      </c>
      <c r="AT142" s="162">
        <f>IF(AO142=0,0,IF(ROUNDDOWN(+AH142/+AO142,3)&lt;0.01,ROUNDDOWN(+AH142/+AO142,3),ROUNDDOWN(+AH142/+AO142,2)))</f>
        <v>0</v>
      </c>
      <c r="AU142" s="240">
        <f>IF(AO142=0,0,IF(ROUNDDOWN(+AN142/+AO142,3)&lt;0.01,ROUNDDOWN(+AN142/+AO142,3),ROUNDDOWN(+AN142/+AO142,2)))</f>
        <v>0</v>
      </c>
      <c r="AV142" s="30"/>
      <c r="AW142" s="31"/>
      <c r="AY142" s="32">
        <f t="shared" si="50"/>
        <v>0</v>
      </c>
      <c r="AZ142" s="32">
        <f t="shared" si="51"/>
        <v>0</v>
      </c>
      <c r="BA142" s="32">
        <f t="shared" si="52"/>
        <v>0</v>
      </c>
      <c r="BB142" s="32">
        <f t="shared" si="53"/>
        <v>0</v>
      </c>
      <c r="BC142" s="32">
        <f t="shared" si="54"/>
        <v>0</v>
      </c>
      <c r="BE142" s="32">
        <f t="shared" si="55"/>
        <v>0</v>
      </c>
      <c r="BF142" s="32">
        <f t="shared" si="56"/>
        <v>0</v>
      </c>
      <c r="BG142" s="32">
        <f t="shared" si="57"/>
        <v>0</v>
      </c>
      <c r="BH142" s="32">
        <f t="shared" si="58"/>
        <v>0</v>
      </c>
      <c r="BI142" s="32">
        <f t="shared" si="59"/>
        <v>0</v>
      </c>
    </row>
    <row r="143" spans="1:61" s="12" customFormat="1" ht="12.95" customHeight="1" x14ac:dyDescent="0.15">
      <c r="A143" s="106"/>
      <c r="B143" s="119"/>
      <c r="C143" s="135"/>
      <c r="D143" s="121"/>
      <c r="E143" s="121"/>
      <c r="F143" s="121"/>
      <c r="G143" s="121"/>
      <c r="H143" s="121"/>
      <c r="I143" s="121"/>
      <c r="J143" s="114"/>
      <c r="K143" s="51"/>
      <c r="L143" s="46"/>
      <c r="M143" s="46"/>
      <c r="N143" s="48"/>
      <c r="O143" s="48"/>
      <c r="P143" s="101"/>
      <c r="Q143" s="45"/>
      <c r="R143" s="45"/>
      <c r="S143" s="46"/>
      <c r="T143" s="48"/>
      <c r="U143" s="48"/>
      <c r="V143" s="101"/>
      <c r="W143" s="49"/>
      <c r="X143" s="49"/>
      <c r="Y143" s="50"/>
      <c r="Z143" s="48"/>
      <c r="AA143" s="48"/>
      <c r="AB143" s="101"/>
      <c r="AC143" s="49"/>
      <c r="AD143" s="49"/>
      <c r="AE143" s="50"/>
      <c r="AF143" s="48"/>
      <c r="AG143" s="48"/>
      <c r="AH143" s="101"/>
      <c r="AI143" s="50"/>
      <c r="AJ143" s="50"/>
      <c r="AK143" s="50"/>
      <c r="AL143" s="48"/>
      <c r="AM143" s="48"/>
      <c r="AN143" s="143"/>
      <c r="AO143" s="145"/>
      <c r="AP143" s="140"/>
      <c r="AQ143" s="161"/>
      <c r="AR143" s="150"/>
      <c r="AS143" s="150"/>
      <c r="AT143" s="150"/>
      <c r="AU143" s="164"/>
      <c r="AV143" s="33"/>
      <c r="AW143" s="31"/>
      <c r="AY143" s="32">
        <f t="shared" si="50"/>
        <v>0</v>
      </c>
      <c r="AZ143" s="32">
        <f t="shared" si="51"/>
        <v>0</v>
      </c>
      <c r="BA143" s="32">
        <f t="shared" si="52"/>
        <v>0</v>
      </c>
      <c r="BB143" s="32">
        <f t="shared" si="53"/>
        <v>0</v>
      </c>
      <c r="BC143" s="32">
        <f t="shared" si="54"/>
        <v>0</v>
      </c>
      <c r="BE143" s="32">
        <f t="shared" si="55"/>
        <v>0</v>
      </c>
      <c r="BF143" s="32">
        <f t="shared" si="56"/>
        <v>0</v>
      </c>
      <c r="BG143" s="32">
        <f t="shared" si="57"/>
        <v>0</v>
      </c>
      <c r="BH143" s="32">
        <f t="shared" si="58"/>
        <v>0</v>
      </c>
      <c r="BI143" s="32">
        <f t="shared" si="59"/>
        <v>0</v>
      </c>
    </row>
    <row r="144" spans="1:61" s="12" customFormat="1" ht="12.95" customHeight="1" x14ac:dyDescent="0.15">
      <c r="A144" s="106"/>
      <c r="B144" s="119"/>
      <c r="C144" s="135"/>
      <c r="D144" s="121"/>
      <c r="E144" s="121"/>
      <c r="F144" s="121"/>
      <c r="G144" s="121"/>
      <c r="H144" s="121"/>
      <c r="I144" s="121"/>
      <c r="J144" s="114"/>
      <c r="K144" s="51"/>
      <c r="L144" s="45"/>
      <c r="M144" s="46"/>
      <c r="N144" s="47"/>
      <c r="O144" s="48"/>
      <c r="P144" s="101"/>
      <c r="Q144" s="45"/>
      <c r="R144" s="45"/>
      <c r="S144" s="46"/>
      <c r="T144" s="47"/>
      <c r="U144" s="48"/>
      <c r="V144" s="101"/>
      <c r="W144" s="45"/>
      <c r="X144" s="45"/>
      <c r="Y144" s="46"/>
      <c r="Z144" s="47"/>
      <c r="AA144" s="48"/>
      <c r="AB144" s="101"/>
      <c r="AC144" s="45"/>
      <c r="AD144" s="45"/>
      <c r="AE144" s="46"/>
      <c r="AF144" s="47"/>
      <c r="AG144" s="48"/>
      <c r="AH144" s="101"/>
      <c r="AI144" s="50"/>
      <c r="AJ144" s="46"/>
      <c r="AK144" s="46"/>
      <c r="AL144" s="47"/>
      <c r="AM144" s="48"/>
      <c r="AN144" s="143"/>
      <c r="AO144" s="145"/>
      <c r="AP144" s="177">
        <f>IF(AP142-$AQ$4/100&lt;0,0,AP142-$AQ$4/100)</f>
        <v>0</v>
      </c>
      <c r="AQ144" s="155">
        <f>IF(OR(AQ142=100%,,AQ142&lt;2%),AQ142,IF(AQ142&lt;3%,1%,IF(AQ142-$AT$4/100&lt;0%,0,IF(AQ142-$AT$4/100=0.01,1%,AQ142-$AT$4/100))))</f>
        <v>0</v>
      </c>
      <c r="AR144" s="175">
        <f>IF(OR(AR142=100%,,AR142&lt;2%),AR142,IF(AR142&lt;3%,1%,IF(AR142-$AT$4/100&lt;0%,0,IF(AR142-$AT$4/100=0.01,1%,AR142-$AT$4/100))))</f>
        <v>0</v>
      </c>
      <c r="AS144" s="175">
        <f>IF(OR(AS142=100%,,AS142&lt;2%),AS142,IF(AS142&lt;3%,1%,IF(AS142-$AT$4/100&lt;0%,0,IF(AS142-$AT$4/100=0.01,1%,AS142-$AT$4/100))))</f>
        <v>0</v>
      </c>
      <c r="AT144" s="175">
        <f>IF(OR(AT142=100%,,AT142&lt;2%),AT142,IF(AT142&lt;3%,1%,IF(AT142-$AT$4/100&lt;0%,0,IF(AT142-$AT$4/100=0.01,1%,AT142-$AT$4/100))))</f>
        <v>0</v>
      </c>
      <c r="AU144" s="235">
        <f>IF(OR(AU142=100%,,AU142&lt;2%),AU142,IF(AU142&lt;3%,1%,IF(AU142-$AT$4/100&lt;0%,0,AU142-$AT$4/100)))</f>
        <v>0</v>
      </c>
      <c r="AV144" s="33"/>
      <c r="AW144" s="31"/>
      <c r="AY144" s="32">
        <f t="shared" si="50"/>
        <v>0</v>
      </c>
      <c r="AZ144" s="32">
        <f t="shared" si="51"/>
        <v>0</v>
      </c>
      <c r="BA144" s="32">
        <f t="shared" si="52"/>
        <v>0</v>
      </c>
      <c r="BB144" s="32">
        <f t="shared" si="53"/>
        <v>0</v>
      </c>
      <c r="BC144" s="32">
        <f t="shared" si="54"/>
        <v>0</v>
      </c>
      <c r="BE144" s="32">
        <f t="shared" si="55"/>
        <v>0</v>
      </c>
      <c r="BF144" s="32">
        <f t="shared" si="56"/>
        <v>0</v>
      </c>
      <c r="BG144" s="32">
        <f t="shared" si="57"/>
        <v>0</v>
      </c>
      <c r="BH144" s="32">
        <f t="shared" si="58"/>
        <v>0</v>
      </c>
      <c r="BI144" s="32">
        <f t="shared" si="59"/>
        <v>0</v>
      </c>
    </row>
    <row r="145" spans="1:61" s="12" customFormat="1" ht="12.95" customHeight="1" x14ac:dyDescent="0.15">
      <c r="A145" s="106"/>
      <c r="B145" s="119"/>
      <c r="C145" s="117"/>
      <c r="D145" s="111"/>
      <c r="E145" s="111"/>
      <c r="F145" s="111"/>
      <c r="G145" s="111"/>
      <c r="H145" s="111"/>
      <c r="I145" s="111"/>
      <c r="J145" s="115">
        <f>SUM(C145:I147)</f>
        <v>0</v>
      </c>
      <c r="K145" s="51"/>
      <c r="L145" s="45"/>
      <c r="M145" s="46"/>
      <c r="N145" s="47"/>
      <c r="O145" s="48"/>
      <c r="P145" s="100">
        <f>ROUNDDOWN(+BE142+BE143+BE144+BE145+BE146+BE147,2)</f>
        <v>0</v>
      </c>
      <c r="Q145" s="45"/>
      <c r="R145" s="45"/>
      <c r="S145" s="46"/>
      <c r="T145" s="47"/>
      <c r="U145" s="48"/>
      <c r="V145" s="100">
        <f>ROUNDDOWN(+BF142+BF143+BF144+BF145+BF146+BF147,2)</f>
        <v>0</v>
      </c>
      <c r="W145" s="45"/>
      <c r="X145" s="45"/>
      <c r="Y145" s="46"/>
      <c r="Z145" s="47"/>
      <c r="AA145" s="48"/>
      <c r="AB145" s="100">
        <f>ROUNDDOWN(+BG142+BG143+BG144+BG145+BG146+BG147,2)</f>
        <v>0</v>
      </c>
      <c r="AC145" s="45"/>
      <c r="AD145" s="45"/>
      <c r="AE145" s="46"/>
      <c r="AF145" s="47"/>
      <c r="AG145" s="48"/>
      <c r="AH145" s="100">
        <f>ROUNDDOWN(+BH142+BH143+BH144+BH145+BH146+BH147,2)</f>
        <v>0</v>
      </c>
      <c r="AI145" s="50"/>
      <c r="AJ145" s="46"/>
      <c r="AK145" s="46"/>
      <c r="AL145" s="47"/>
      <c r="AM145" s="48"/>
      <c r="AN145" s="100">
        <f>ROUNDDOWN(+BI142+BI143+BI144+BI145+BI146+BI147,2)</f>
        <v>0</v>
      </c>
      <c r="AO145" s="139">
        <f>+AN145+AH145+AB145+V145+P145</f>
        <v>0</v>
      </c>
      <c r="AP145" s="178"/>
      <c r="AQ145" s="156"/>
      <c r="AR145" s="176"/>
      <c r="AS145" s="176"/>
      <c r="AT145" s="176"/>
      <c r="AU145" s="236"/>
      <c r="AV145" s="30"/>
      <c r="AW145" s="31"/>
      <c r="AY145" s="32">
        <f t="shared" si="50"/>
        <v>0</v>
      </c>
      <c r="AZ145" s="32">
        <f t="shared" si="51"/>
        <v>0</v>
      </c>
      <c r="BA145" s="32">
        <f t="shared" si="52"/>
        <v>0</v>
      </c>
      <c r="BB145" s="32">
        <f t="shared" si="53"/>
        <v>0</v>
      </c>
      <c r="BC145" s="32">
        <f t="shared" si="54"/>
        <v>0</v>
      </c>
      <c r="BE145" s="32">
        <f t="shared" si="55"/>
        <v>0</v>
      </c>
      <c r="BF145" s="32">
        <f t="shared" si="56"/>
        <v>0</v>
      </c>
      <c r="BG145" s="32">
        <f t="shared" si="57"/>
        <v>0</v>
      </c>
      <c r="BH145" s="32">
        <f t="shared" si="58"/>
        <v>0</v>
      </c>
      <c r="BI145" s="32">
        <f t="shared" si="59"/>
        <v>0</v>
      </c>
    </row>
    <row r="146" spans="1:61" s="12" customFormat="1" ht="12.95" customHeight="1" x14ac:dyDescent="0.15">
      <c r="A146" s="106"/>
      <c r="B146" s="119"/>
      <c r="C146" s="118"/>
      <c r="D146" s="112"/>
      <c r="E146" s="112"/>
      <c r="F146" s="112"/>
      <c r="G146" s="112"/>
      <c r="H146" s="112"/>
      <c r="I146" s="112"/>
      <c r="J146" s="114"/>
      <c r="K146" s="51"/>
      <c r="L146" s="45"/>
      <c r="M146" s="46"/>
      <c r="N146" s="47"/>
      <c r="O146" s="48"/>
      <c r="P146" s="101"/>
      <c r="Q146" s="45"/>
      <c r="R146" s="45"/>
      <c r="S146" s="46"/>
      <c r="T146" s="47"/>
      <c r="U146" s="48"/>
      <c r="V146" s="101"/>
      <c r="W146" s="45"/>
      <c r="X146" s="45"/>
      <c r="Y146" s="46"/>
      <c r="Z146" s="47"/>
      <c r="AA146" s="48"/>
      <c r="AB146" s="101"/>
      <c r="AC146" s="45"/>
      <c r="AD146" s="45"/>
      <c r="AE146" s="46"/>
      <c r="AF146" s="47"/>
      <c r="AG146" s="48"/>
      <c r="AH146" s="101"/>
      <c r="AI146" s="53"/>
      <c r="AJ146" s="46"/>
      <c r="AK146" s="46"/>
      <c r="AL146" s="47"/>
      <c r="AM146" s="48"/>
      <c r="AN146" s="101"/>
      <c r="AO146" s="140"/>
      <c r="AP146" s="152">
        <f>IF(J145=0,0,ROUNDDOWN(+AO145/+J145,2))</f>
        <v>0</v>
      </c>
      <c r="AQ146" s="147">
        <f>IF(AO145=0,0,IF(ROUNDDOWN(+P145/+AO145,3)&lt;0.01,ROUNDDOWN(+P145/+AO145,3),ROUNDDOWN(+P145/+AO145,2)))</f>
        <v>0</v>
      </c>
      <c r="AR146" s="149">
        <f>IF(AO145=0,0,IF(ROUNDDOWN(+V145/+AO145,3)&lt;0.01,ROUNDDOWN(+V145/+AO145,3),ROUNDDOWN(+V145/+AO145,2)))</f>
        <v>0</v>
      </c>
      <c r="AS146" s="149">
        <f>IF(AO145=0,0,IF(ROUNDDOWN(+AB145/+AO145,3)&lt;0.01,ROUNDDOWN(+AB145/+AO145,3),ROUNDDOWN(+AB145/+AO145,2)))</f>
        <v>0</v>
      </c>
      <c r="AT146" s="149">
        <f>IF(AO145=0,0,IF(ROUNDDOWN(+AH145/+AO145,3)&lt;0.01,ROUNDDOWN(+AH145/+AO145,3),ROUNDDOWN(+AH145/+AO145,2)))</f>
        <v>0</v>
      </c>
      <c r="AU146" s="163">
        <f>IF(AO145=0,0,IF(ROUNDDOWN(+AN145/+AO145,3)&lt;0.01,ROUNDDOWN(+AN145/+AO145,3),ROUNDDOWN(+AN145/+AO145,2)))</f>
        <v>0</v>
      </c>
      <c r="AV146" s="33"/>
      <c r="AW146" s="31"/>
      <c r="AY146" s="32">
        <f t="shared" si="50"/>
        <v>0</v>
      </c>
      <c r="AZ146" s="32">
        <f t="shared" si="51"/>
        <v>0</v>
      </c>
      <c r="BA146" s="32">
        <f t="shared" si="52"/>
        <v>0</v>
      </c>
      <c r="BB146" s="32">
        <f t="shared" si="53"/>
        <v>0</v>
      </c>
      <c r="BC146" s="32">
        <f t="shared" si="54"/>
        <v>0</v>
      </c>
      <c r="BE146" s="32">
        <f t="shared" si="55"/>
        <v>0</v>
      </c>
      <c r="BF146" s="32">
        <f t="shared" si="56"/>
        <v>0</v>
      </c>
      <c r="BG146" s="32">
        <f t="shared" si="57"/>
        <v>0</v>
      </c>
      <c r="BH146" s="32">
        <f t="shared" si="58"/>
        <v>0</v>
      </c>
      <c r="BI146" s="32">
        <f t="shared" si="59"/>
        <v>0</v>
      </c>
    </row>
    <row r="147" spans="1:61" s="12" customFormat="1" ht="12.95" customHeight="1" x14ac:dyDescent="0.15">
      <c r="A147" s="106"/>
      <c r="B147" s="119"/>
      <c r="C147" s="128"/>
      <c r="D147" s="127"/>
      <c r="E147" s="127"/>
      <c r="F147" s="127"/>
      <c r="G147" s="127"/>
      <c r="H147" s="127"/>
      <c r="I147" s="127"/>
      <c r="J147" s="116"/>
      <c r="K147" s="64"/>
      <c r="L147" s="65"/>
      <c r="M147" s="66"/>
      <c r="N147" s="67"/>
      <c r="O147" s="68"/>
      <c r="P147" s="104"/>
      <c r="Q147" s="65"/>
      <c r="R147" s="65"/>
      <c r="S147" s="66"/>
      <c r="T147" s="67"/>
      <c r="U147" s="68"/>
      <c r="V147" s="104"/>
      <c r="W147" s="65"/>
      <c r="X147" s="65"/>
      <c r="Y147" s="66"/>
      <c r="Z147" s="67"/>
      <c r="AA147" s="68"/>
      <c r="AB147" s="104"/>
      <c r="AC147" s="65"/>
      <c r="AD147" s="65"/>
      <c r="AE147" s="66"/>
      <c r="AF147" s="67"/>
      <c r="AG147" s="68"/>
      <c r="AH147" s="104"/>
      <c r="AI147" s="69"/>
      <c r="AJ147" s="66"/>
      <c r="AK147" s="66"/>
      <c r="AL147" s="67"/>
      <c r="AM147" s="68"/>
      <c r="AN147" s="104"/>
      <c r="AO147" s="141"/>
      <c r="AP147" s="174"/>
      <c r="AQ147" s="154"/>
      <c r="AR147" s="159"/>
      <c r="AS147" s="159"/>
      <c r="AT147" s="159"/>
      <c r="AU147" s="237"/>
      <c r="AV147" s="33"/>
      <c r="AW147" s="31"/>
      <c r="AY147" s="32">
        <f t="shared" si="50"/>
        <v>0</v>
      </c>
      <c r="AZ147" s="32">
        <f t="shared" si="51"/>
        <v>0</v>
      </c>
      <c r="BA147" s="32">
        <f t="shared" si="52"/>
        <v>0</v>
      </c>
      <c r="BB147" s="32">
        <f t="shared" si="53"/>
        <v>0</v>
      </c>
      <c r="BC147" s="32">
        <f t="shared" si="54"/>
        <v>0</v>
      </c>
      <c r="BE147" s="32">
        <f t="shared" si="55"/>
        <v>0</v>
      </c>
      <c r="BF147" s="32">
        <f t="shared" si="56"/>
        <v>0</v>
      </c>
      <c r="BG147" s="32">
        <f t="shared" si="57"/>
        <v>0</v>
      </c>
      <c r="BH147" s="32">
        <f t="shared" si="58"/>
        <v>0</v>
      </c>
      <c r="BI147" s="32">
        <f t="shared" si="59"/>
        <v>0</v>
      </c>
    </row>
    <row r="148" spans="1:61" s="12" customFormat="1" ht="12.95" customHeight="1" x14ac:dyDescent="0.15">
      <c r="A148" s="105"/>
      <c r="B148" s="109"/>
      <c r="C148" s="134"/>
      <c r="D148" s="124"/>
      <c r="E148" s="124"/>
      <c r="F148" s="124"/>
      <c r="G148" s="124"/>
      <c r="H148" s="124"/>
      <c r="I148" s="124"/>
      <c r="J148" s="170">
        <f>SUM(C148:I150)</f>
        <v>0</v>
      </c>
      <c r="K148" s="59"/>
      <c r="L148" s="60"/>
      <c r="M148" s="61"/>
      <c r="N148" s="62"/>
      <c r="O148" s="63"/>
      <c r="P148" s="107">
        <f>ROUNDDOWN(+AY148+AY149+AY150+AY151+AY152+AY153,2)</f>
        <v>0</v>
      </c>
      <c r="Q148" s="60"/>
      <c r="R148" s="60"/>
      <c r="S148" s="61"/>
      <c r="T148" s="62"/>
      <c r="U148" s="63"/>
      <c r="V148" s="107">
        <f>ROUNDDOWN(+AZ148+AZ149+AZ150+AZ151+AZ152+AZ153,2)</f>
        <v>0</v>
      </c>
      <c r="W148" s="60"/>
      <c r="X148" s="60"/>
      <c r="Y148" s="61"/>
      <c r="Z148" s="62"/>
      <c r="AA148" s="63"/>
      <c r="AB148" s="107">
        <f>ROUNDDOWN(+BA148+BA149+BA150+BA151+BA152+BA153,2)</f>
        <v>0</v>
      </c>
      <c r="AC148" s="60"/>
      <c r="AD148" s="60"/>
      <c r="AE148" s="61"/>
      <c r="AF148" s="62"/>
      <c r="AG148" s="63"/>
      <c r="AH148" s="107">
        <f>ROUNDDOWN(+BB148+BB149+BB150+BB151+BB152+BB153,2)</f>
        <v>0</v>
      </c>
      <c r="AI148" s="60"/>
      <c r="AJ148" s="60"/>
      <c r="AK148" s="61"/>
      <c r="AL148" s="62"/>
      <c r="AM148" s="63"/>
      <c r="AN148" s="142">
        <f>ROUNDDOWN(+BC148+BC149+BC150+BC151+BC152+BC153,2)</f>
        <v>0</v>
      </c>
      <c r="AO148" s="144">
        <f>+AN148+AH148+AB148+V148+P148</f>
        <v>0</v>
      </c>
      <c r="AP148" s="234">
        <f>IF(J148=0,0,ROUNDDOWN(+AO148/+J148,2))</f>
        <v>0</v>
      </c>
      <c r="AQ148" s="160">
        <f>IF(AO148=0,0,IF(ROUNDDOWN(+P148/+AO148,3)&lt;0.01,ROUNDDOWN(+P148/+AO148,3),ROUNDDOWN(+P148/+AO148,2)))</f>
        <v>0</v>
      </c>
      <c r="AR148" s="162">
        <f>IF(AO148=0,0,IF(ROUNDDOWN(+V148/+AO148,3)&lt;0.01,ROUNDDOWN(+V148/+AO148,3),ROUNDDOWN(+V148/+AO148,2)))</f>
        <v>0</v>
      </c>
      <c r="AS148" s="162">
        <f>IF(AO148=0,0,IF(ROUNDDOWN(+AB148/+AO148,3)&lt;0.01,ROUNDDOWN(+AB148/+AO148,3),ROUNDDOWN(+AB148/+AO148,2)))</f>
        <v>0</v>
      </c>
      <c r="AT148" s="162">
        <f>IF(AO148=0,0,IF(ROUNDDOWN(+AH148/+AO148,3)&lt;0.01,ROUNDDOWN(+AH148/+AO148,3),ROUNDDOWN(+AH148/+AO148,2)))</f>
        <v>0</v>
      </c>
      <c r="AU148" s="240">
        <f>IF(AO148=0,0,IF(ROUNDDOWN(+AN148/+AO148,3)&lt;0.01,ROUNDDOWN(+AN148/+AO148,3),ROUNDDOWN(+AN148/+AO148,2)))</f>
        <v>0</v>
      </c>
      <c r="AV148" s="30"/>
      <c r="AW148" s="31"/>
      <c r="AY148" s="32">
        <f t="shared" si="50"/>
        <v>0</v>
      </c>
      <c r="AZ148" s="32">
        <f t="shared" si="51"/>
        <v>0</v>
      </c>
      <c r="BA148" s="32">
        <f t="shared" si="52"/>
        <v>0</v>
      </c>
      <c r="BB148" s="32">
        <f t="shared" si="53"/>
        <v>0</v>
      </c>
      <c r="BC148" s="32">
        <f t="shared" si="54"/>
        <v>0</v>
      </c>
      <c r="BE148" s="32">
        <f t="shared" si="55"/>
        <v>0</v>
      </c>
      <c r="BF148" s="32">
        <f t="shared" si="56"/>
        <v>0</v>
      </c>
      <c r="BG148" s="32">
        <f t="shared" si="57"/>
        <v>0</v>
      </c>
      <c r="BH148" s="32">
        <f t="shared" si="58"/>
        <v>0</v>
      </c>
      <c r="BI148" s="32">
        <f t="shared" si="59"/>
        <v>0</v>
      </c>
    </row>
    <row r="149" spans="1:61" s="12" customFormat="1" ht="12.95" customHeight="1" x14ac:dyDescent="0.15">
      <c r="A149" s="106"/>
      <c r="B149" s="119"/>
      <c r="C149" s="135"/>
      <c r="D149" s="121"/>
      <c r="E149" s="121"/>
      <c r="F149" s="121"/>
      <c r="G149" s="121"/>
      <c r="H149" s="121"/>
      <c r="I149" s="121"/>
      <c r="J149" s="114"/>
      <c r="K149" s="51"/>
      <c r="L149" s="46"/>
      <c r="M149" s="46"/>
      <c r="N149" s="48"/>
      <c r="O149" s="48"/>
      <c r="P149" s="101"/>
      <c r="Q149" s="45"/>
      <c r="R149" s="45"/>
      <c r="S149" s="46"/>
      <c r="T149" s="48"/>
      <c r="U149" s="48"/>
      <c r="V149" s="101"/>
      <c r="W149" s="49"/>
      <c r="X149" s="49"/>
      <c r="Y149" s="50"/>
      <c r="Z149" s="48"/>
      <c r="AA149" s="48"/>
      <c r="AB149" s="101"/>
      <c r="AC149" s="49"/>
      <c r="AD149" s="49"/>
      <c r="AE149" s="50"/>
      <c r="AF149" s="48"/>
      <c r="AG149" s="48"/>
      <c r="AH149" s="101"/>
      <c r="AI149" s="50"/>
      <c r="AJ149" s="50"/>
      <c r="AK149" s="50"/>
      <c r="AL149" s="48"/>
      <c r="AM149" s="48"/>
      <c r="AN149" s="143"/>
      <c r="AO149" s="145"/>
      <c r="AP149" s="140"/>
      <c r="AQ149" s="161"/>
      <c r="AR149" s="150"/>
      <c r="AS149" s="150"/>
      <c r="AT149" s="150"/>
      <c r="AU149" s="164"/>
      <c r="AV149" s="33"/>
      <c r="AW149" s="31"/>
      <c r="AY149" s="32">
        <f t="shared" si="50"/>
        <v>0</v>
      </c>
      <c r="AZ149" s="32">
        <f t="shared" si="51"/>
        <v>0</v>
      </c>
      <c r="BA149" s="32">
        <f t="shared" si="52"/>
        <v>0</v>
      </c>
      <c r="BB149" s="32">
        <f t="shared" si="53"/>
        <v>0</v>
      </c>
      <c r="BC149" s="32">
        <f t="shared" si="54"/>
        <v>0</v>
      </c>
      <c r="BE149" s="32">
        <f t="shared" si="55"/>
        <v>0</v>
      </c>
      <c r="BF149" s="32">
        <f t="shared" si="56"/>
        <v>0</v>
      </c>
      <c r="BG149" s="32">
        <f t="shared" si="57"/>
        <v>0</v>
      </c>
      <c r="BH149" s="32">
        <f t="shared" si="58"/>
        <v>0</v>
      </c>
      <c r="BI149" s="32">
        <f t="shared" si="59"/>
        <v>0</v>
      </c>
    </row>
    <row r="150" spans="1:61" s="12" customFormat="1" ht="12.95" customHeight="1" x14ac:dyDescent="0.15">
      <c r="A150" s="106"/>
      <c r="B150" s="119"/>
      <c r="C150" s="135"/>
      <c r="D150" s="121"/>
      <c r="E150" s="121"/>
      <c r="F150" s="121"/>
      <c r="G150" s="121"/>
      <c r="H150" s="121"/>
      <c r="I150" s="121"/>
      <c r="J150" s="114"/>
      <c r="K150" s="51"/>
      <c r="L150" s="45"/>
      <c r="M150" s="46"/>
      <c r="N150" s="47"/>
      <c r="O150" s="48"/>
      <c r="P150" s="101"/>
      <c r="Q150" s="45"/>
      <c r="R150" s="45"/>
      <c r="S150" s="46"/>
      <c r="T150" s="47"/>
      <c r="U150" s="48"/>
      <c r="V150" s="101"/>
      <c r="W150" s="45"/>
      <c r="X150" s="45"/>
      <c r="Y150" s="46"/>
      <c r="Z150" s="47"/>
      <c r="AA150" s="48"/>
      <c r="AB150" s="101"/>
      <c r="AC150" s="45"/>
      <c r="AD150" s="45"/>
      <c r="AE150" s="46"/>
      <c r="AF150" s="47"/>
      <c r="AG150" s="48"/>
      <c r="AH150" s="101"/>
      <c r="AI150" s="50"/>
      <c r="AJ150" s="46"/>
      <c r="AK150" s="46"/>
      <c r="AL150" s="47"/>
      <c r="AM150" s="48"/>
      <c r="AN150" s="143"/>
      <c r="AO150" s="145"/>
      <c r="AP150" s="177">
        <f>IF(AP148-$AQ$4/100&lt;0,0,AP148-$AQ$4/100)</f>
        <v>0</v>
      </c>
      <c r="AQ150" s="155">
        <f>IF(OR(AQ148=100%,,AQ148&lt;2%),AQ148,IF(AQ148&lt;3%,1%,IF(AQ148-$AT$4/100&lt;0%,0,IF(AQ148-$AT$4/100=0.01,1%,AQ148-$AT$4/100))))</f>
        <v>0</v>
      </c>
      <c r="AR150" s="175">
        <f>IF(OR(AR148=100%,,AR148&lt;2%),AR148,IF(AR148&lt;3%,1%,IF(AR148-$AT$4/100&lt;0%,0,IF(AR148-$AT$4/100=0.01,1%,AR148-$AT$4/100))))</f>
        <v>0</v>
      </c>
      <c r="AS150" s="175">
        <f>IF(OR(AS148=100%,,AS148&lt;2%),AS148,IF(AS148&lt;3%,1%,IF(AS148-$AT$4/100&lt;0%,0,IF(AS148-$AT$4/100=0.01,1%,AS148-$AT$4/100))))</f>
        <v>0</v>
      </c>
      <c r="AT150" s="175">
        <f>IF(OR(AT148=100%,,AT148&lt;2%),AT148,IF(AT148&lt;3%,1%,IF(AT148-$AT$4/100&lt;0%,0,IF(AT148-$AT$4/100=0.01,1%,AT148-$AT$4/100))))</f>
        <v>0</v>
      </c>
      <c r="AU150" s="235">
        <f>IF(OR(AU148=100%,,AU148&lt;2%),AU148,IF(AU148&lt;3%,1%,IF(AU148-$AT$4/100&lt;0%,0,AU148-$AT$4/100)))</f>
        <v>0</v>
      </c>
      <c r="AV150" s="33"/>
      <c r="AW150" s="31"/>
      <c r="AY150" s="32">
        <f t="shared" si="50"/>
        <v>0</v>
      </c>
      <c r="AZ150" s="32">
        <f t="shared" si="51"/>
        <v>0</v>
      </c>
      <c r="BA150" s="32">
        <f t="shared" si="52"/>
        <v>0</v>
      </c>
      <c r="BB150" s="32">
        <f t="shared" si="53"/>
        <v>0</v>
      </c>
      <c r="BC150" s="32">
        <f t="shared" si="54"/>
        <v>0</v>
      </c>
      <c r="BE150" s="32">
        <f t="shared" si="55"/>
        <v>0</v>
      </c>
      <c r="BF150" s="32">
        <f t="shared" si="56"/>
        <v>0</v>
      </c>
      <c r="BG150" s="32">
        <f t="shared" si="57"/>
        <v>0</v>
      </c>
      <c r="BH150" s="32">
        <f t="shared" si="58"/>
        <v>0</v>
      </c>
      <c r="BI150" s="32">
        <f t="shared" si="59"/>
        <v>0</v>
      </c>
    </row>
    <row r="151" spans="1:61" s="12" customFormat="1" ht="12.95" customHeight="1" x14ac:dyDescent="0.15">
      <c r="A151" s="106"/>
      <c r="B151" s="119"/>
      <c r="C151" s="117"/>
      <c r="D151" s="111"/>
      <c r="E151" s="111"/>
      <c r="F151" s="111"/>
      <c r="G151" s="111"/>
      <c r="H151" s="111"/>
      <c r="I151" s="111"/>
      <c r="J151" s="115">
        <f>SUM(C151:I153)</f>
        <v>0</v>
      </c>
      <c r="K151" s="51"/>
      <c r="L151" s="45"/>
      <c r="M151" s="46"/>
      <c r="N151" s="47"/>
      <c r="O151" s="48"/>
      <c r="P151" s="100">
        <f>ROUNDDOWN(+BE148+BE149+BE150+BE151+BE152+BE153,2)</f>
        <v>0</v>
      </c>
      <c r="Q151" s="45"/>
      <c r="R151" s="45"/>
      <c r="S151" s="46"/>
      <c r="T151" s="47"/>
      <c r="U151" s="48"/>
      <c r="V151" s="100">
        <f>ROUNDDOWN(+BF148+BF149+BF150+BF151+BF152+BF153,2)</f>
        <v>0</v>
      </c>
      <c r="W151" s="45"/>
      <c r="X151" s="45"/>
      <c r="Y151" s="46"/>
      <c r="Z151" s="47"/>
      <c r="AA151" s="48"/>
      <c r="AB151" s="100">
        <f>ROUNDDOWN(+BG148+BG149+BG150+BG151+BG152+BG153,2)</f>
        <v>0</v>
      </c>
      <c r="AC151" s="45"/>
      <c r="AD151" s="45"/>
      <c r="AE151" s="46"/>
      <c r="AF151" s="47"/>
      <c r="AG151" s="48"/>
      <c r="AH151" s="100">
        <f>ROUNDDOWN(+BH148+BH149+BH150+BH151+BH152+BH153,2)</f>
        <v>0</v>
      </c>
      <c r="AI151" s="50"/>
      <c r="AJ151" s="46"/>
      <c r="AK151" s="46"/>
      <c r="AL151" s="47"/>
      <c r="AM151" s="48"/>
      <c r="AN151" s="100">
        <f>ROUNDDOWN(+BI148+BI149+BI150+BI151+BI152+BI153,2)</f>
        <v>0</v>
      </c>
      <c r="AO151" s="139">
        <f>+AN151+AH151+AB151+V151+P151</f>
        <v>0</v>
      </c>
      <c r="AP151" s="178"/>
      <c r="AQ151" s="156"/>
      <c r="AR151" s="176"/>
      <c r="AS151" s="176"/>
      <c r="AT151" s="176"/>
      <c r="AU151" s="236"/>
      <c r="AV151" s="30"/>
      <c r="AW151" s="31"/>
      <c r="AY151" s="32">
        <f t="shared" si="50"/>
        <v>0</v>
      </c>
      <c r="AZ151" s="32">
        <f t="shared" si="51"/>
        <v>0</v>
      </c>
      <c r="BA151" s="32">
        <f t="shared" si="52"/>
        <v>0</v>
      </c>
      <c r="BB151" s="32">
        <f t="shared" si="53"/>
        <v>0</v>
      </c>
      <c r="BC151" s="32">
        <f t="shared" si="54"/>
        <v>0</v>
      </c>
      <c r="BE151" s="32">
        <f t="shared" si="55"/>
        <v>0</v>
      </c>
      <c r="BF151" s="32">
        <f t="shared" si="56"/>
        <v>0</v>
      </c>
      <c r="BG151" s="32">
        <f t="shared" si="57"/>
        <v>0</v>
      </c>
      <c r="BH151" s="32">
        <f t="shared" si="58"/>
        <v>0</v>
      </c>
      <c r="BI151" s="32">
        <f t="shared" si="59"/>
        <v>0</v>
      </c>
    </row>
    <row r="152" spans="1:61" s="12" customFormat="1" ht="12.95" customHeight="1" x14ac:dyDescent="0.15">
      <c r="A152" s="106"/>
      <c r="B152" s="119"/>
      <c r="C152" s="118"/>
      <c r="D152" s="112"/>
      <c r="E152" s="112"/>
      <c r="F152" s="112"/>
      <c r="G152" s="112"/>
      <c r="H152" s="112"/>
      <c r="I152" s="112"/>
      <c r="J152" s="114"/>
      <c r="K152" s="51"/>
      <c r="L152" s="45"/>
      <c r="M152" s="46"/>
      <c r="N152" s="47"/>
      <c r="O152" s="48"/>
      <c r="P152" s="101"/>
      <c r="Q152" s="45"/>
      <c r="R152" s="45"/>
      <c r="S152" s="46"/>
      <c r="T152" s="47"/>
      <c r="U152" s="48"/>
      <c r="V152" s="101"/>
      <c r="W152" s="45"/>
      <c r="X152" s="45"/>
      <c r="Y152" s="46"/>
      <c r="Z152" s="47"/>
      <c r="AA152" s="48"/>
      <c r="AB152" s="101"/>
      <c r="AC152" s="45"/>
      <c r="AD152" s="45"/>
      <c r="AE152" s="46"/>
      <c r="AF152" s="47"/>
      <c r="AG152" s="48"/>
      <c r="AH152" s="101"/>
      <c r="AI152" s="53"/>
      <c r="AJ152" s="46"/>
      <c r="AK152" s="46"/>
      <c r="AL152" s="47"/>
      <c r="AM152" s="48"/>
      <c r="AN152" s="101"/>
      <c r="AO152" s="140"/>
      <c r="AP152" s="152">
        <f>IF(J151=0,0,ROUNDDOWN(+AO151/+J151,2))</f>
        <v>0</v>
      </c>
      <c r="AQ152" s="147">
        <f>IF(AO151=0,0,IF(ROUNDDOWN(+P151/+AO151,3)&lt;0.01,ROUNDDOWN(+P151/+AO151,3),ROUNDDOWN(+P151/+AO151,2)))</f>
        <v>0</v>
      </c>
      <c r="AR152" s="149">
        <f>IF(AO151=0,0,IF(ROUNDDOWN(+V151/+AO151,3)&lt;0.01,ROUNDDOWN(+V151/+AO151,3),ROUNDDOWN(+V151/+AO151,2)))</f>
        <v>0</v>
      </c>
      <c r="AS152" s="149">
        <f>IF(AO151=0,0,IF(ROUNDDOWN(+AB151/+AO151,3)&lt;0.01,ROUNDDOWN(+AB151/+AO151,3),ROUNDDOWN(+AB151/+AO151,2)))</f>
        <v>0</v>
      </c>
      <c r="AT152" s="149">
        <f>IF(AO151=0,0,IF(ROUNDDOWN(+AH151/+AO151,3)&lt;0.01,ROUNDDOWN(+AH151/+AO151,3),ROUNDDOWN(+AH151/+AO151,2)))</f>
        <v>0</v>
      </c>
      <c r="AU152" s="163">
        <f>IF(AO151=0,0,IF(ROUNDDOWN(+AN151/+AO151,3)&lt;0.01,ROUNDDOWN(+AN151/+AO151,3),ROUNDDOWN(+AN151/+AO151,2)))</f>
        <v>0</v>
      </c>
      <c r="AV152" s="33"/>
      <c r="AW152" s="31"/>
      <c r="AY152" s="32">
        <f t="shared" si="50"/>
        <v>0</v>
      </c>
      <c r="AZ152" s="32">
        <f t="shared" si="51"/>
        <v>0</v>
      </c>
      <c r="BA152" s="32">
        <f t="shared" si="52"/>
        <v>0</v>
      </c>
      <c r="BB152" s="32">
        <f t="shared" si="53"/>
        <v>0</v>
      </c>
      <c r="BC152" s="32">
        <f t="shared" si="54"/>
        <v>0</v>
      </c>
      <c r="BE152" s="32">
        <f t="shared" si="55"/>
        <v>0</v>
      </c>
      <c r="BF152" s="32">
        <f t="shared" si="56"/>
        <v>0</v>
      </c>
      <c r="BG152" s="32">
        <f t="shared" si="57"/>
        <v>0</v>
      </c>
      <c r="BH152" s="32">
        <f t="shared" si="58"/>
        <v>0</v>
      </c>
      <c r="BI152" s="32">
        <f t="shared" si="59"/>
        <v>0</v>
      </c>
    </row>
    <row r="153" spans="1:61" s="12" customFormat="1" ht="12.95" customHeight="1" x14ac:dyDescent="0.15">
      <c r="A153" s="106"/>
      <c r="B153" s="119"/>
      <c r="C153" s="128"/>
      <c r="D153" s="127"/>
      <c r="E153" s="127"/>
      <c r="F153" s="127"/>
      <c r="G153" s="127"/>
      <c r="H153" s="127"/>
      <c r="I153" s="127"/>
      <c r="J153" s="116"/>
      <c r="K153" s="64"/>
      <c r="L153" s="65"/>
      <c r="M153" s="66"/>
      <c r="N153" s="67"/>
      <c r="O153" s="68"/>
      <c r="P153" s="104"/>
      <c r="Q153" s="65"/>
      <c r="R153" s="65"/>
      <c r="S153" s="66"/>
      <c r="T153" s="67"/>
      <c r="U153" s="68"/>
      <c r="V153" s="104"/>
      <c r="W153" s="65"/>
      <c r="X153" s="65"/>
      <c r="Y153" s="66"/>
      <c r="Z153" s="67"/>
      <c r="AA153" s="68"/>
      <c r="AB153" s="104"/>
      <c r="AC153" s="65"/>
      <c r="AD153" s="65"/>
      <c r="AE153" s="66"/>
      <c r="AF153" s="67"/>
      <c r="AG153" s="68"/>
      <c r="AH153" s="104"/>
      <c r="AI153" s="69"/>
      <c r="AJ153" s="66"/>
      <c r="AK153" s="66"/>
      <c r="AL153" s="67"/>
      <c r="AM153" s="68"/>
      <c r="AN153" s="104"/>
      <c r="AO153" s="141"/>
      <c r="AP153" s="174"/>
      <c r="AQ153" s="154"/>
      <c r="AR153" s="159"/>
      <c r="AS153" s="159"/>
      <c r="AT153" s="159"/>
      <c r="AU153" s="237"/>
      <c r="AV153" s="33"/>
      <c r="AW153" s="31"/>
      <c r="AY153" s="32">
        <f t="shared" si="50"/>
        <v>0</v>
      </c>
      <c r="AZ153" s="32">
        <f t="shared" si="51"/>
        <v>0</v>
      </c>
      <c r="BA153" s="32">
        <f t="shared" si="52"/>
        <v>0</v>
      </c>
      <c r="BB153" s="32">
        <f t="shared" si="53"/>
        <v>0</v>
      </c>
      <c r="BC153" s="32">
        <f t="shared" si="54"/>
        <v>0</v>
      </c>
      <c r="BE153" s="32">
        <f t="shared" si="55"/>
        <v>0</v>
      </c>
      <c r="BF153" s="32">
        <f t="shared" si="56"/>
        <v>0</v>
      </c>
      <c r="BG153" s="32">
        <f t="shared" si="57"/>
        <v>0</v>
      </c>
      <c r="BH153" s="32">
        <f t="shared" si="58"/>
        <v>0</v>
      </c>
      <c r="BI153" s="32">
        <f t="shared" si="59"/>
        <v>0</v>
      </c>
    </row>
    <row r="154" spans="1:61" s="12" customFormat="1" ht="12.95" customHeight="1" x14ac:dyDescent="0.15">
      <c r="A154" s="105"/>
      <c r="B154" s="109"/>
      <c r="C154" s="134"/>
      <c r="D154" s="124"/>
      <c r="E154" s="124"/>
      <c r="F154" s="124"/>
      <c r="G154" s="124"/>
      <c r="H154" s="124"/>
      <c r="I154" s="124"/>
      <c r="J154" s="170">
        <f>SUM(C154:I156)</f>
        <v>0</v>
      </c>
      <c r="K154" s="59"/>
      <c r="L154" s="60"/>
      <c r="M154" s="61"/>
      <c r="N154" s="62"/>
      <c r="O154" s="63"/>
      <c r="P154" s="107">
        <f>ROUNDDOWN(+AY154+AY155+AY156+AY157+AY158+AY159,2)</f>
        <v>0</v>
      </c>
      <c r="Q154" s="60"/>
      <c r="R154" s="60"/>
      <c r="S154" s="61"/>
      <c r="T154" s="62"/>
      <c r="U154" s="63"/>
      <c r="V154" s="107">
        <f>ROUNDDOWN(+AZ154+AZ155+AZ156+AZ157+AZ158+AZ159,2)</f>
        <v>0</v>
      </c>
      <c r="W154" s="60"/>
      <c r="X154" s="60"/>
      <c r="Y154" s="61"/>
      <c r="Z154" s="62"/>
      <c r="AA154" s="63"/>
      <c r="AB154" s="107">
        <f>ROUNDDOWN(+BA154+BA155+BA156+BA157+BA158+BA159,2)</f>
        <v>0</v>
      </c>
      <c r="AC154" s="60"/>
      <c r="AD154" s="60"/>
      <c r="AE154" s="61"/>
      <c r="AF154" s="62"/>
      <c r="AG154" s="63"/>
      <c r="AH154" s="107">
        <f>ROUNDDOWN(+BB154+BB155+BB156+BB157+BB158+BB159,2)</f>
        <v>0</v>
      </c>
      <c r="AI154" s="60"/>
      <c r="AJ154" s="60"/>
      <c r="AK154" s="61"/>
      <c r="AL154" s="62"/>
      <c r="AM154" s="63"/>
      <c r="AN154" s="142">
        <f>ROUNDDOWN(+BC154+BC155+BC156+BC157+BC158+BC159,2)</f>
        <v>0</v>
      </c>
      <c r="AO154" s="144">
        <f>+AN154+AH154+AB154+V154+P154</f>
        <v>0</v>
      </c>
      <c r="AP154" s="179">
        <f>IF(J154=0,0,ROUNDDOWN(+AO154/+J154,2))</f>
        <v>0</v>
      </c>
      <c r="AQ154" s="160">
        <f>IF(AO154=0,0,IF(ROUNDDOWN(+P154/+AO154,3)&lt;0.01,ROUNDDOWN(+P154/+AO154,3),ROUNDDOWN(+P154/+AO154,2)))</f>
        <v>0</v>
      </c>
      <c r="AR154" s="162">
        <f>IF(AO154=0,0,IF(ROUNDDOWN(+V154/+AO154,3)&lt;0.01,ROUNDDOWN(+V154/+AO154,3),ROUNDDOWN(+V154/+AO154,2)))</f>
        <v>0</v>
      </c>
      <c r="AS154" s="162">
        <f>IF(AO154=0,0,IF(ROUNDDOWN(+AB154/+AO154,3)&lt;0.01,ROUNDDOWN(+AB154/+AO154,3),ROUNDDOWN(+AB154/+AO154,2)))</f>
        <v>0</v>
      </c>
      <c r="AT154" s="162">
        <f>IF(AO154=0,0,IF(ROUNDDOWN(+AH154/+AO154,3)&lt;0.01,ROUNDDOWN(+AH154/+AO154,3),ROUNDDOWN(+AH154/+AO154,2)))</f>
        <v>0</v>
      </c>
      <c r="AU154" s="240">
        <f>IF(AO154=0,0,IF(ROUNDDOWN(+AN154/+AO154,3)&lt;0.01,ROUNDDOWN(+AN154/+AO154,3),ROUNDDOWN(+AN154/+AO154,2)))</f>
        <v>0</v>
      </c>
      <c r="AV154" s="30"/>
      <c r="AW154" s="31"/>
      <c r="AY154" s="32">
        <f t="shared" si="50"/>
        <v>0</v>
      </c>
      <c r="AZ154" s="32">
        <f t="shared" si="51"/>
        <v>0</v>
      </c>
      <c r="BA154" s="32">
        <f t="shared" si="52"/>
        <v>0</v>
      </c>
      <c r="BB154" s="32">
        <f t="shared" si="53"/>
        <v>0</v>
      </c>
      <c r="BC154" s="32">
        <f t="shared" si="54"/>
        <v>0</v>
      </c>
      <c r="BE154" s="32">
        <f t="shared" si="55"/>
        <v>0</v>
      </c>
      <c r="BF154" s="32">
        <f t="shared" si="56"/>
        <v>0</v>
      </c>
      <c r="BG154" s="32">
        <f t="shared" si="57"/>
        <v>0</v>
      </c>
      <c r="BH154" s="32">
        <f t="shared" si="58"/>
        <v>0</v>
      </c>
      <c r="BI154" s="32">
        <f t="shared" si="59"/>
        <v>0</v>
      </c>
    </row>
    <row r="155" spans="1:61" s="12" customFormat="1" ht="12.95" customHeight="1" x14ac:dyDescent="0.15">
      <c r="A155" s="106"/>
      <c r="B155" s="119"/>
      <c r="C155" s="135"/>
      <c r="D155" s="121"/>
      <c r="E155" s="121"/>
      <c r="F155" s="121"/>
      <c r="G155" s="121"/>
      <c r="H155" s="121"/>
      <c r="I155" s="121"/>
      <c r="J155" s="114"/>
      <c r="K155" s="51"/>
      <c r="L155" s="46"/>
      <c r="M155" s="46"/>
      <c r="N155" s="48"/>
      <c r="O155" s="48"/>
      <c r="P155" s="101"/>
      <c r="Q155" s="45"/>
      <c r="R155" s="45"/>
      <c r="S155" s="46"/>
      <c r="T155" s="48"/>
      <c r="U155" s="48"/>
      <c r="V155" s="101"/>
      <c r="W155" s="49"/>
      <c r="X155" s="49"/>
      <c r="Y155" s="50"/>
      <c r="Z155" s="48"/>
      <c r="AA155" s="48"/>
      <c r="AB155" s="101"/>
      <c r="AC155" s="49"/>
      <c r="AD155" s="49"/>
      <c r="AE155" s="50"/>
      <c r="AF155" s="48"/>
      <c r="AG155" s="48"/>
      <c r="AH155" s="101"/>
      <c r="AI155" s="50"/>
      <c r="AJ155" s="50"/>
      <c r="AK155" s="50"/>
      <c r="AL155" s="48"/>
      <c r="AM155" s="48"/>
      <c r="AN155" s="143"/>
      <c r="AO155" s="145"/>
      <c r="AP155" s="140"/>
      <c r="AQ155" s="161"/>
      <c r="AR155" s="150"/>
      <c r="AS155" s="150"/>
      <c r="AT155" s="150"/>
      <c r="AU155" s="164"/>
      <c r="AV155" s="33"/>
      <c r="AW155" s="31"/>
      <c r="AY155" s="32">
        <f t="shared" si="50"/>
        <v>0</v>
      </c>
      <c r="AZ155" s="32">
        <f t="shared" si="51"/>
        <v>0</v>
      </c>
      <c r="BA155" s="32">
        <f t="shared" si="52"/>
        <v>0</v>
      </c>
      <c r="BB155" s="32">
        <f t="shared" si="53"/>
        <v>0</v>
      </c>
      <c r="BC155" s="32">
        <f t="shared" si="54"/>
        <v>0</v>
      </c>
      <c r="BE155" s="32">
        <f t="shared" si="55"/>
        <v>0</v>
      </c>
      <c r="BF155" s="32">
        <f t="shared" si="56"/>
        <v>0</v>
      </c>
      <c r="BG155" s="32">
        <f t="shared" si="57"/>
        <v>0</v>
      </c>
      <c r="BH155" s="32">
        <f t="shared" si="58"/>
        <v>0</v>
      </c>
      <c r="BI155" s="32">
        <f t="shared" si="59"/>
        <v>0</v>
      </c>
    </row>
    <row r="156" spans="1:61" s="12" customFormat="1" ht="12.95" customHeight="1" x14ac:dyDescent="0.15">
      <c r="A156" s="106"/>
      <c r="B156" s="119"/>
      <c r="C156" s="135"/>
      <c r="D156" s="121"/>
      <c r="E156" s="121"/>
      <c r="F156" s="121"/>
      <c r="G156" s="121"/>
      <c r="H156" s="121"/>
      <c r="I156" s="121"/>
      <c r="J156" s="114"/>
      <c r="K156" s="51"/>
      <c r="L156" s="45"/>
      <c r="M156" s="46"/>
      <c r="N156" s="47"/>
      <c r="O156" s="48"/>
      <c r="P156" s="101"/>
      <c r="Q156" s="45"/>
      <c r="R156" s="45"/>
      <c r="S156" s="46"/>
      <c r="T156" s="47"/>
      <c r="U156" s="48"/>
      <c r="V156" s="101"/>
      <c r="W156" s="45"/>
      <c r="X156" s="45"/>
      <c r="Y156" s="46"/>
      <c r="Z156" s="47"/>
      <c r="AA156" s="48"/>
      <c r="AB156" s="101"/>
      <c r="AC156" s="45"/>
      <c r="AD156" s="45"/>
      <c r="AE156" s="46"/>
      <c r="AF156" s="47"/>
      <c r="AG156" s="48"/>
      <c r="AH156" s="101"/>
      <c r="AI156" s="50"/>
      <c r="AJ156" s="46"/>
      <c r="AK156" s="46"/>
      <c r="AL156" s="47"/>
      <c r="AM156" s="48"/>
      <c r="AN156" s="143"/>
      <c r="AO156" s="145"/>
      <c r="AP156" s="177">
        <f>IF(AP154-$AQ$4/100&lt;0,0,AP154-$AQ$4/100)</f>
        <v>0</v>
      </c>
      <c r="AQ156" s="155">
        <f>IF(OR(AQ154=100%,,AQ154&lt;2%),AQ154,IF(AQ154&lt;3%,1%,IF(AQ154-$AT$4/100&lt;0%,0,IF(AQ154-$AT$4/100=0.01,1%,AQ154-$AT$4/100))))</f>
        <v>0</v>
      </c>
      <c r="AR156" s="175">
        <f>IF(OR(AR154=100%,,AR154&lt;2%),AR154,IF(AR154&lt;3%,1%,IF(AR154-$AT$4/100&lt;0%,0,IF(AR154-$AT$4/100=0.01,1%,AR154-$AT$4/100))))</f>
        <v>0</v>
      </c>
      <c r="AS156" s="175">
        <f>IF(OR(AS154=100%,,AS154&lt;2%),AS154,IF(AS154&lt;3%,1%,IF(AS154-$AT$4/100&lt;0%,0,IF(AS154-$AT$4/100=0.01,1%,AS154-$AT$4/100))))</f>
        <v>0</v>
      </c>
      <c r="AT156" s="175">
        <f>IF(OR(AT154=100%,,AT154&lt;2%),AT154,IF(AT154&lt;3%,1%,IF(AT154-$AT$4/100&lt;0%,0,IF(AT154-$AT$4/100=0.01,1%,AT154-$AT$4/100))))</f>
        <v>0</v>
      </c>
      <c r="AU156" s="235">
        <f>IF(OR(AU154=100%,,AU154&lt;2%),AU154,IF(AU154&lt;3%,1%,IF(AU154-$AT$4/100&lt;0%,0,AU154-$AT$4/100)))</f>
        <v>0</v>
      </c>
      <c r="AV156" s="33"/>
      <c r="AW156" s="31"/>
      <c r="AY156" s="32">
        <f t="shared" si="50"/>
        <v>0</v>
      </c>
      <c r="AZ156" s="32">
        <f t="shared" si="51"/>
        <v>0</v>
      </c>
      <c r="BA156" s="32">
        <f t="shared" si="52"/>
        <v>0</v>
      </c>
      <c r="BB156" s="32">
        <f t="shared" si="53"/>
        <v>0</v>
      </c>
      <c r="BC156" s="32">
        <f t="shared" si="54"/>
        <v>0</v>
      </c>
      <c r="BE156" s="32">
        <f t="shared" si="55"/>
        <v>0</v>
      </c>
      <c r="BF156" s="32">
        <f t="shared" si="56"/>
        <v>0</v>
      </c>
      <c r="BG156" s="32">
        <f t="shared" si="57"/>
        <v>0</v>
      </c>
      <c r="BH156" s="32">
        <f t="shared" si="58"/>
        <v>0</v>
      </c>
      <c r="BI156" s="32">
        <f t="shared" si="59"/>
        <v>0</v>
      </c>
    </row>
    <row r="157" spans="1:61" s="12" customFormat="1" ht="12.95" customHeight="1" x14ac:dyDescent="0.15">
      <c r="A157" s="106"/>
      <c r="B157" s="119"/>
      <c r="C157" s="117"/>
      <c r="D157" s="111"/>
      <c r="E157" s="111"/>
      <c r="F157" s="111"/>
      <c r="G157" s="111"/>
      <c r="H157" s="111"/>
      <c r="I157" s="111"/>
      <c r="J157" s="115">
        <f>SUM(C157:I159)</f>
        <v>0</v>
      </c>
      <c r="K157" s="51"/>
      <c r="L157" s="45"/>
      <c r="M157" s="46"/>
      <c r="N157" s="47"/>
      <c r="O157" s="48"/>
      <c r="P157" s="100">
        <f>ROUNDDOWN(+BE154+BE155+BE156+BE157+BE158+BE159,2)</f>
        <v>0</v>
      </c>
      <c r="Q157" s="45"/>
      <c r="R157" s="45"/>
      <c r="S157" s="46"/>
      <c r="T157" s="47"/>
      <c r="U157" s="48"/>
      <c r="V157" s="100">
        <f>ROUNDDOWN(+BF154+BF155+BF156+BF157+BF158+BF159,2)</f>
        <v>0</v>
      </c>
      <c r="W157" s="45"/>
      <c r="X157" s="45"/>
      <c r="Y157" s="46"/>
      <c r="Z157" s="47"/>
      <c r="AA157" s="48"/>
      <c r="AB157" s="100">
        <f>ROUNDDOWN(+BG154+BG155+BG156+BG157+BG158+BG159,2)</f>
        <v>0</v>
      </c>
      <c r="AC157" s="45"/>
      <c r="AD157" s="45"/>
      <c r="AE157" s="46"/>
      <c r="AF157" s="47"/>
      <c r="AG157" s="48"/>
      <c r="AH157" s="100">
        <f>ROUNDDOWN(+BH154+BH155+BH156+BH157+BH158+BH159,2)</f>
        <v>0</v>
      </c>
      <c r="AI157" s="50"/>
      <c r="AJ157" s="46"/>
      <c r="AK157" s="46"/>
      <c r="AL157" s="47"/>
      <c r="AM157" s="48"/>
      <c r="AN157" s="100">
        <f>ROUNDDOWN(+BI154+BI155+BI156+BI157+BI158+BI159,2)</f>
        <v>0</v>
      </c>
      <c r="AO157" s="139">
        <f>+AN157+AH157+AB157+V157+P157</f>
        <v>0</v>
      </c>
      <c r="AP157" s="178"/>
      <c r="AQ157" s="156"/>
      <c r="AR157" s="176"/>
      <c r="AS157" s="176"/>
      <c r="AT157" s="176"/>
      <c r="AU157" s="236"/>
      <c r="AV157" s="30"/>
      <c r="AW157" s="31"/>
      <c r="AY157" s="32">
        <f t="shared" si="50"/>
        <v>0</v>
      </c>
      <c r="AZ157" s="32">
        <f t="shared" si="51"/>
        <v>0</v>
      </c>
      <c r="BA157" s="32">
        <f t="shared" si="52"/>
        <v>0</v>
      </c>
      <c r="BB157" s="32">
        <f t="shared" si="53"/>
        <v>0</v>
      </c>
      <c r="BC157" s="32">
        <f t="shared" si="54"/>
        <v>0</v>
      </c>
      <c r="BE157" s="32">
        <f t="shared" si="55"/>
        <v>0</v>
      </c>
      <c r="BF157" s="32">
        <f t="shared" si="56"/>
        <v>0</v>
      </c>
      <c r="BG157" s="32">
        <f t="shared" si="57"/>
        <v>0</v>
      </c>
      <c r="BH157" s="32">
        <f t="shared" si="58"/>
        <v>0</v>
      </c>
      <c r="BI157" s="32">
        <f t="shared" si="59"/>
        <v>0</v>
      </c>
    </row>
    <row r="158" spans="1:61" s="12" customFormat="1" ht="12.95" customHeight="1" x14ac:dyDescent="0.15">
      <c r="A158" s="106"/>
      <c r="B158" s="119"/>
      <c r="C158" s="118"/>
      <c r="D158" s="112"/>
      <c r="E158" s="112"/>
      <c r="F158" s="112"/>
      <c r="G158" s="112"/>
      <c r="H158" s="112"/>
      <c r="I158" s="112"/>
      <c r="J158" s="114"/>
      <c r="K158" s="51"/>
      <c r="L158" s="45"/>
      <c r="M158" s="46"/>
      <c r="N158" s="47"/>
      <c r="O158" s="48"/>
      <c r="P158" s="101"/>
      <c r="Q158" s="45"/>
      <c r="R158" s="45"/>
      <c r="S158" s="46"/>
      <c r="T158" s="47"/>
      <c r="U158" s="48"/>
      <c r="V158" s="101"/>
      <c r="W158" s="45"/>
      <c r="X158" s="45"/>
      <c r="Y158" s="46"/>
      <c r="Z158" s="47"/>
      <c r="AA158" s="48"/>
      <c r="AB158" s="101"/>
      <c r="AC158" s="45"/>
      <c r="AD158" s="45"/>
      <c r="AE158" s="46"/>
      <c r="AF158" s="47"/>
      <c r="AG158" s="48"/>
      <c r="AH158" s="101"/>
      <c r="AI158" s="53"/>
      <c r="AJ158" s="46"/>
      <c r="AK158" s="46"/>
      <c r="AL158" s="47"/>
      <c r="AM158" s="48"/>
      <c r="AN158" s="101"/>
      <c r="AO158" s="140"/>
      <c r="AP158" s="152">
        <f>IF(J157=0,0,ROUNDDOWN(+AO157/+J157,2))</f>
        <v>0</v>
      </c>
      <c r="AQ158" s="147">
        <f>IF(AO157=0,0,IF(ROUNDDOWN(+P157/+AO157,3)&lt;0.01,ROUNDDOWN(+P157/+AO157,3),ROUNDDOWN(+P157/+AO157,2)))</f>
        <v>0</v>
      </c>
      <c r="AR158" s="149">
        <f>IF(AO157=0,0,IF(ROUNDDOWN(+V157/+AO157,3)&lt;0.01,ROUNDDOWN(+V157/+AO157,3),ROUNDDOWN(+V157/+AO157,2)))</f>
        <v>0</v>
      </c>
      <c r="AS158" s="149">
        <f>IF(AO157=0,0,IF(ROUNDDOWN(+AB157/+AO157,3)&lt;0.01,ROUNDDOWN(+AB157/+AO157,3),ROUNDDOWN(+AB157/+AO157,2)))</f>
        <v>0</v>
      </c>
      <c r="AT158" s="149">
        <f>IF(AO157=0,0,IF(ROUNDDOWN(+AH157/+AO157,3)&lt;0.01,ROUNDDOWN(+AH157/+AO157,3),ROUNDDOWN(+AH157/+AO157,2)))</f>
        <v>0</v>
      </c>
      <c r="AU158" s="163">
        <f>IF(AO157=0,0,IF(ROUNDDOWN(+AN157/+AO157,3)&lt;0.01,ROUNDDOWN(+AN157/+AO157,3),ROUNDDOWN(+AN157/+AO157,2)))</f>
        <v>0</v>
      </c>
      <c r="AV158" s="33"/>
      <c r="AW158" s="31"/>
      <c r="AY158" s="32">
        <f t="shared" si="50"/>
        <v>0</v>
      </c>
      <c r="AZ158" s="32">
        <f t="shared" si="51"/>
        <v>0</v>
      </c>
      <c r="BA158" s="32">
        <f t="shared" si="52"/>
        <v>0</v>
      </c>
      <c r="BB158" s="32">
        <f t="shared" si="53"/>
        <v>0</v>
      </c>
      <c r="BC158" s="32">
        <f t="shared" si="54"/>
        <v>0</v>
      </c>
      <c r="BE158" s="32">
        <f t="shared" si="55"/>
        <v>0</v>
      </c>
      <c r="BF158" s="32">
        <f t="shared" si="56"/>
        <v>0</v>
      </c>
      <c r="BG158" s="32">
        <f t="shared" si="57"/>
        <v>0</v>
      </c>
      <c r="BH158" s="32">
        <f t="shared" si="58"/>
        <v>0</v>
      </c>
      <c r="BI158" s="32">
        <f t="shared" si="59"/>
        <v>0</v>
      </c>
    </row>
    <row r="159" spans="1:61" s="12" customFormat="1" ht="12.95" customHeight="1" x14ac:dyDescent="0.15">
      <c r="A159" s="106"/>
      <c r="B159" s="119"/>
      <c r="C159" s="128"/>
      <c r="D159" s="127"/>
      <c r="E159" s="127"/>
      <c r="F159" s="127"/>
      <c r="G159" s="127"/>
      <c r="H159" s="127"/>
      <c r="I159" s="127"/>
      <c r="J159" s="116"/>
      <c r="K159" s="64"/>
      <c r="L159" s="65"/>
      <c r="M159" s="66"/>
      <c r="N159" s="67"/>
      <c r="O159" s="68"/>
      <c r="P159" s="104"/>
      <c r="Q159" s="65"/>
      <c r="R159" s="65"/>
      <c r="S159" s="66"/>
      <c r="T159" s="67"/>
      <c r="U159" s="68"/>
      <c r="V159" s="104"/>
      <c r="W159" s="65"/>
      <c r="X159" s="65"/>
      <c r="Y159" s="66"/>
      <c r="Z159" s="67"/>
      <c r="AA159" s="68"/>
      <c r="AB159" s="104"/>
      <c r="AC159" s="65"/>
      <c r="AD159" s="65"/>
      <c r="AE159" s="66"/>
      <c r="AF159" s="67"/>
      <c r="AG159" s="68"/>
      <c r="AH159" s="104"/>
      <c r="AI159" s="69"/>
      <c r="AJ159" s="66"/>
      <c r="AK159" s="66"/>
      <c r="AL159" s="67"/>
      <c r="AM159" s="68"/>
      <c r="AN159" s="104"/>
      <c r="AO159" s="141"/>
      <c r="AP159" s="174"/>
      <c r="AQ159" s="154"/>
      <c r="AR159" s="159"/>
      <c r="AS159" s="159"/>
      <c r="AT159" s="159"/>
      <c r="AU159" s="237"/>
      <c r="AV159" s="33"/>
      <c r="AW159" s="31"/>
      <c r="AY159" s="32">
        <f t="shared" si="50"/>
        <v>0</v>
      </c>
      <c r="AZ159" s="32">
        <f t="shared" si="51"/>
        <v>0</v>
      </c>
      <c r="BA159" s="32">
        <f t="shared" si="52"/>
        <v>0</v>
      </c>
      <c r="BB159" s="32">
        <f t="shared" si="53"/>
        <v>0</v>
      </c>
      <c r="BC159" s="32">
        <f t="shared" si="54"/>
        <v>0</v>
      </c>
      <c r="BE159" s="32">
        <f t="shared" si="55"/>
        <v>0</v>
      </c>
      <c r="BF159" s="32">
        <f t="shared" si="56"/>
        <v>0</v>
      </c>
      <c r="BG159" s="32">
        <f t="shared" si="57"/>
        <v>0</v>
      </c>
      <c r="BH159" s="32">
        <f t="shared" si="58"/>
        <v>0</v>
      </c>
      <c r="BI159" s="32">
        <f t="shared" si="59"/>
        <v>0</v>
      </c>
    </row>
    <row r="160" spans="1:61" s="12" customFormat="1" ht="12.95" customHeight="1" x14ac:dyDescent="0.15">
      <c r="A160" s="130"/>
      <c r="B160" s="129"/>
      <c r="C160" s="242"/>
      <c r="D160" s="120"/>
      <c r="E160" s="120"/>
      <c r="F160" s="120"/>
      <c r="G160" s="120"/>
      <c r="H160" s="120"/>
      <c r="I160" s="120"/>
      <c r="J160" s="113">
        <f>SUM(C160:I162)</f>
        <v>0</v>
      </c>
      <c r="K160" s="51"/>
      <c r="L160" s="45"/>
      <c r="M160" s="46"/>
      <c r="N160" s="47"/>
      <c r="O160" s="48"/>
      <c r="P160" s="108">
        <f>ROUNDDOWN(+AY160+AY161+AY162+AY163+AY164+AY165,2)</f>
        <v>0</v>
      </c>
      <c r="Q160" s="45"/>
      <c r="R160" s="45"/>
      <c r="S160" s="46"/>
      <c r="T160" s="47"/>
      <c r="U160" s="48"/>
      <c r="V160" s="108">
        <f>ROUNDDOWN(+AZ160+AZ161+AZ162+AZ163+AZ164+AZ165,2)</f>
        <v>0</v>
      </c>
      <c r="W160" s="45"/>
      <c r="X160" s="45"/>
      <c r="Y160" s="46"/>
      <c r="Z160" s="47"/>
      <c r="AA160" s="48"/>
      <c r="AB160" s="108">
        <f>ROUNDDOWN(+BA160+BA161+BA162+BA163+BA164+BA165,2)</f>
        <v>0</v>
      </c>
      <c r="AC160" s="45"/>
      <c r="AD160" s="45"/>
      <c r="AE160" s="46"/>
      <c r="AF160" s="47"/>
      <c r="AG160" s="48"/>
      <c r="AH160" s="108">
        <f>ROUNDDOWN(+BB160+BB161+BB162+BB163+BB164+BB165,2)</f>
        <v>0</v>
      </c>
      <c r="AI160" s="45"/>
      <c r="AJ160" s="45"/>
      <c r="AK160" s="46"/>
      <c r="AL160" s="47"/>
      <c r="AM160" s="48"/>
      <c r="AN160" s="241">
        <f>ROUNDDOWN(+BC160+BC161+BC162+BC163+BC164+BC165,2)</f>
        <v>0</v>
      </c>
      <c r="AO160" s="145">
        <f>+AN160+AH160+AB160+V160+P160</f>
        <v>0</v>
      </c>
      <c r="AP160" s="234">
        <f>IF(J160=0,0,ROUNDDOWN(+AO160/+J160,2))</f>
        <v>0</v>
      </c>
      <c r="AQ160" s="147">
        <f>IF(AO160=0,0,IF(ROUNDDOWN(+P160/+AO160,3)&lt;0.01,ROUNDDOWN(+P160/+AO160,3),ROUNDDOWN(+P160/+AO160,2)))</f>
        <v>0</v>
      </c>
      <c r="AR160" s="149">
        <f>IF(AO160=0,0,IF(ROUNDDOWN(+V160/+AO160,3)&lt;0.01,ROUNDDOWN(+V160/+AO160,3),ROUNDDOWN(+V160/+AO160,2)))</f>
        <v>0</v>
      </c>
      <c r="AS160" s="149">
        <f>IF(AO160=0,0,IF(ROUNDDOWN(+AB160/+AO160,3)&lt;0.01,ROUNDDOWN(+AB160/+AO160,3),ROUNDDOWN(+AB160/+AO160,2)))</f>
        <v>0</v>
      </c>
      <c r="AT160" s="149">
        <f>IF(AO160=0,0,IF(ROUNDDOWN(+AH160/+AO160,3)&lt;0.01,ROUNDDOWN(+AH160/+AO160,3),ROUNDDOWN(+AH160/+AO160,2)))</f>
        <v>0</v>
      </c>
      <c r="AU160" s="163">
        <f>IF(AO160=0,0,IF(ROUNDDOWN(+AN160/+AO160,3)&lt;0.01,ROUNDDOWN(+AN160/+AO160,3),ROUNDDOWN(+AN160/+AO160,2)))</f>
        <v>0</v>
      </c>
      <c r="AV160" s="30"/>
      <c r="AW160" s="31"/>
      <c r="AY160" s="32">
        <f t="shared" si="50"/>
        <v>0</v>
      </c>
      <c r="AZ160" s="32">
        <f t="shared" si="51"/>
        <v>0</v>
      </c>
      <c r="BA160" s="32">
        <f t="shared" si="52"/>
        <v>0</v>
      </c>
      <c r="BB160" s="32">
        <f t="shared" si="53"/>
        <v>0</v>
      </c>
      <c r="BC160" s="32">
        <f t="shared" si="54"/>
        <v>0</v>
      </c>
      <c r="BE160" s="32">
        <f t="shared" si="55"/>
        <v>0</v>
      </c>
      <c r="BF160" s="32">
        <f t="shared" si="56"/>
        <v>0</v>
      </c>
      <c r="BG160" s="32">
        <f t="shared" si="57"/>
        <v>0</v>
      </c>
      <c r="BH160" s="32">
        <f t="shared" si="58"/>
        <v>0</v>
      </c>
      <c r="BI160" s="32">
        <f t="shared" si="59"/>
        <v>0</v>
      </c>
    </row>
    <row r="161" spans="1:61" s="12" customFormat="1" ht="12.95" customHeight="1" x14ac:dyDescent="0.15">
      <c r="A161" s="106"/>
      <c r="B161" s="119"/>
      <c r="C161" s="135"/>
      <c r="D161" s="121"/>
      <c r="E161" s="121"/>
      <c r="F161" s="121"/>
      <c r="G161" s="121"/>
      <c r="H161" s="121"/>
      <c r="I161" s="121"/>
      <c r="J161" s="114"/>
      <c r="K161" s="51"/>
      <c r="L161" s="46"/>
      <c r="M161" s="46"/>
      <c r="N161" s="48"/>
      <c r="O161" s="48"/>
      <c r="P161" s="101"/>
      <c r="Q161" s="45"/>
      <c r="R161" s="45"/>
      <c r="S161" s="46"/>
      <c r="T161" s="48"/>
      <c r="U161" s="48"/>
      <c r="V161" s="101"/>
      <c r="W161" s="49"/>
      <c r="X161" s="49"/>
      <c r="Y161" s="50"/>
      <c r="Z161" s="48"/>
      <c r="AA161" s="48"/>
      <c r="AB161" s="101"/>
      <c r="AC161" s="49"/>
      <c r="AD161" s="49"/>
      <c r="AE161" s="50"/>
      <c r="AF161" s="48"/>
      <c r="AG161" s="48"/>
      <c r="AH161" s="101"/>
      <c r="AI161" s="50"/>
      <c r="AJ161" s="50"/>
      <c r="AK161" s="50"/>
      <c r="AL161" s="48"/>
      <c r="AM161" s="48"/>
      <c r="AN161" s="143"/>
      <c r="AO161" s="145"/>
      <c r="AP161" s="140"/>
      <c r="AQ161" s="161"/>
      <c r="AR161" s="150"/>
      <c r="AS161" s="150"/>
      <c r="AT161" s="150"/>
      <c r="AU161" s="164"/>
      <c r="AV161" s="33"/>
      <c r="AW161" s="31"/>
      <c r="AY161" s="32">
        <f t="shared" si="50"/>
        <v>0</v>
      </c>
      <c r="AZ161" s="32">
        <f t="shared" si="51"/>
        <v>0</v>
      </c>
      <c r="BA161" s="32">
        <f t="shared" si="52"/>
        <v>0</v>
      </c>
      <c r="BB161" s="32">
        <f t="shared" si="53"/>
        <v>0</v>
      </c>
      <c r="BC161" s="32">
        <f t="shared" si="54"/>
        <v>0</v>
      </c>
      <c r="BE161" s="32">
        <f t="shared" si="55"/>
        <v>0</v>
      </c>
      <c r="BF161" s="32">
        <f t="shared" si="56"/>
        <v>0</v>
      </c>
      <c r="BG161" s="32">
        <f t="shared" si="57"/>
        <v>0</v>
      </c>
      <c r="BH161" s="32">
        <f t="shared" si="58"/>
        <v>0</v>
      </c>
      <c r="BI161" s="32">
        <f t="shared" si="59"/>
        <v>0</v>
      </c>
    </row>
    <row r="162" spans="1:61" s="12" customFormat="1" ht="12.95" customHeight="1" x14ac:dyDescent="0.15">
      <c r="A162" s="106"/>
      <c r="B162" s="119"/>
      <c r="C162" s="135"/>
      <c r="D162" s="121"/>
      <c r="E162" s="121"/>
      <c r="F162" s="121"/>
      <c r="G162" s="121"/>
      <c r="H162" s="121"/>
      <c r="I162" s="121"/>
      <c r="J162" s="114"/>
      <c r="K162" s="51"/>
      <c r="L162" s="45"/>
      <c r="M162" s="46"/>
      <c r="N162" s="47"/>
      <c r="O162" s="48"/>
      <c r="P162" s="101"/>
      <c r="Q162" s="45"/>
      <c r="R162" s="45"/>
      <c r="S162" s="46"/>
      <c r="T162" s="47"/>
      <c r="U162" s="48"/>
      <c r="V162" s="101"/>
      <c r="W162" s="45"/>
      <c r="X162" s="45"/>
      <c r="Y162" s="46"/>
      <c r="Z162" s="47"/>
      <c r="AA162" s="48"/>
      <c r="AB162" s="101"/>
      <c r="AC162" s="45"/>
      <c r="AD162" s="45"/>
      <c r="AE162" s="46"/>
      <c r="AF162" s="47"/>
      <c r="AG162" s="48"/>
      <c r="AH162" s="101"/>
      <c r="AI162" s="50"/>
      <c r="AJ162" s="46"/>
      <c r="AK162" s="46"/>
      <c r="AL162" s="47"/>
      <c r="AM162" s="48"/>
      <c r="AN162" s="143"/>
      <c r="AO162" s="145"/>
      <c r="AP162" s="177">
        <f>IF(AP160-$AQ$4/100&lt;0,0,AP160-$AQ$4/100)</f>
        <v>0</v>
      </c>
      <c r="AQ162" s="155">
        <f>IF(OR(AQ160=100%,,AQ160&lt;2%),AQ160,IF(AQ160&lt;3%,1%,IF(AQ160-$AT$4/100&lt;0%,0,IF(AQ160-$AT$4/100=0.01,1%,AQ160-$AT$4/100))))</f>
        <v>0</v>
      </c>
      <c r="AR162" s="175">
        <f>IF(OR(AR160=100%,,AR160&lt;2%),AR160,IF(AR160&lt;3%,1%,IF(AR160-$AT$4/100&lt;0%,0,IF(AR160-$AT$4/100=0.01,1%,AR160-$AT$4/100))))</f>
        <v>0</v>
      </c>
      <c r="AS162" s="175">
        <f>IF(OR(AS160=100%,,AS160&lt;2%),AS160,IF(AS160&lt;3%,1%,IF(AS160-$AT$4/100&lt;0%,0,IF(AS160-$AT$4/100=0.01,1%,AS160-$AT$4/100))))</f>
        <v>0</v>
      </c>
      <c r="AT162" s="175">
        <f>IF(OR(AT160=100%,,AT160&lt;2%),AT160,IF(AT160&lt;3%,1%,IF(AT160-$AT$4/100&lt;0%,0,IF(AT160-$AT$4/100=0.01,1%,AT160-$AT$4/100))))</f>
        <v>0</v>
      </c>
      <c r="AU162" s="235">
        <f>IF(OR(AU160=100%,,AU160&lt;2%),AU160,IF(AU160&lt;3%,1%,IF(AU160-$AT$4/100&lt;0%,0,AU160-$AT$4/100)))</f>
        <v>0</v>
      </c>
      <c r="AV162" s="33"/>
      <c r="AW162" s="31"/>
      <c r="AY162" s="32">
        <f t="shared" si="50"/>
        <v>0</v>
      </c>
      <c r="AZ162" s="32">
        <f t="shared" si="51"/>
        <v>0</v>
      </c>
      <c r="BA162" s="32">
        <f t="shared" si="52"/>
        <v>0</v>
      </c>
      <c r="BB162" s="32">
        <f t="shared" si="53"/>
        <v>0</v>
      </c>
      <c r="BC162" s="32">
        <f t="shared" si="54"/>
        <v>0</v>
      </c>
      <c r="BE162" s="32">
        <f t="shared" si="55"/>
        <v>0</v>
      </c>
      <c r="BF162" s="32">
        <f t="shared" si="56"/>
        <v>0</v>
      </c>
      <c r="BG162" s="32">
        <f t="shared" si="57"/>
        <v>0</v>
      </c>
      <c r="BH162" s="32">
        <f t="shared" si="58"/>
        <v>0</v>
      </c>
      <c r="BI162" s="32">
        <f t="shared" si="59"/>
        <v>0</v>
      </c>
    </row>
    <row r="163" spans="1:61" s="12" customFormat="1" ht="12.95" customHeight="1" x14ac:dyDescent="0.15">
      <c r="A163" s="106"/>
      <c r="B163" s="119"/>
      <c r="C163" s="117"/>
      <c r="D163" s="111"/>
      <c r="E163" s="111"/>
      <c r="F163" s="111"/>
      <c r="G163" s="111"/>
      <c r="H163" s="111"/>
      <c r="I163" s="111"/>
      <c r="J163" s="115">
        <f>SUM(C163:I165)</f>
        <v>0</v>
      </c>
      <c r="K163" s="51"/>
      <c r="L163" s="45"/>
      <c r="M163" s="46"/>
      <c r="N163" s="47"/>
      <c r="O163" s="48"/>
      <c r="P163" s="100">
        <f>ROUNDDOWN(+BE160+BE161+BE162+BE163+BE164+BE165,2)</f>
        <v>0</v>
      </c>
      <c r="Q163" s="45"/>
      <c r="R163" s="45"/>
      <c r="S163" s="46"/>
      <c r="T163" s="47"/>
      <c r="U163" s="48"/>
      <c r="V163" s="100">
        <f>ROUNDDOWN(+BF160+BF161+BF162+BF163+BF164+BF165,2)</f>
        <v>0</v>
      </c>
      <c r="W163" s="45"/>
      <c r="X163" s="45"/>
      <c r="Y163" s="46"/>
      <c r="Z163" s="47"/>
      <c r="AA163" s="48"/>
      <c r="AB163" s="100">
        <f>ROUNDDOWN(+BG160+BG161+BG162+BG163+BG164+BG165,2)</f>
        <v>0</v>
      </c>
      <c r="AC163" s="45"/>
      <c r="AD163" s="45"/>
      <c r="AE163" s="46"/>
      <c r="AF163" s="47"/>
      <c r="AG163" s="48"/>
      <c r="AH163" s="100">
        <f>ROUNDDOWN(+BH160+BH161+BH162+BH163+BH164+BH165,2)</f>
        <v>0</v>
      </c>
      <c r="AI163" s="50"/>
      <c r="AJ163" s="46"/>
      <c r="AK163" s="46"/>
      <c r="AL163" s="47"/>
      <c r="AM163" s="48"/>
      <c r="AN163" s="100">
        <f>ROUNDDOWN(+BI160+BI161+BI162+BI163+BI164+BI165,2)</f>
        <v>0</v>
      </c>
      <c r="AO163" s="139">
        <f>+AN163+AH163+AB163+V163+P163</f>
        <v>0</v>
      </c>
      <c r="AP163" s="178"/>
      <c r="AQ163" s="156"/>
      <c r="AR163" s="176"/>
      <c r="AS163" s="176"/>
      <c r="AT163" s="176"/>
      <c r="AU163" s="236"/>
      <c r="AV163" s="30"/>
      <c r="AW163" s="31"/>
      <c r="AY163" s="32">
        <f t="shared" si="50"/>
        <v>0</v>
      </c>
      <c r="AZ163" s="32">
        <f t="shared" si="51"/>
        <v>0</v>
      </c>
      <c r="BA163" s="32">
        <f t="shared" si="52"/>
        <v>0</v>
      </c>
      <c r="BB163" s="32">
        <f t="shared" si="53"/>
        <v>0</v>
      </c>
      <c r="BC163" s="32">
        <f t="shared" si="54"/>
        <v>0</v>
      </c>
      <c r="BE163" s="32">
        <f t="shared" si="55"/>
        <v>0</v>
      </c>
      <c r="BF163" s="32">
        <f t="shared" si="56"/>
        <v>0</v>
      </c>
      <c r="BG163" s="32">
        <f t="shared" si="57"/>
        <v>0</v>
      </c>
      <c r="BH163" s="32">
        <f t="shared" si="58"/>
        <v>0</v>
      </c>
      <c r="BI163" s="32">
        <f t="shared" si="59"/>
        <v>0</v>
      </c>
    </row>
    <row r="164" spans="1:61" s="12" customFormat="1" ht="12.95" customHeight="1" x14ac:dyDescent="0.15">
      <c r="A164" s="106"/>
      <c r="B164" s="119"/>
      <c r="C164" s="118"/>
      <c r="D164" s="112"/>
      <c r="E164" s="112"/>
      <c r="F164" s="112"/>
      <c r="G164" s="112"/>
      <c r="H164" s="112"/>
      <c r="I164" s="112"/>
      <c r="J164" s="114"/>
      <c r="K164" s="51"/>
      <c r="L164" s="45"/>
      <c r="M164" s="46"/>
      <c r="N164" s="47"/>
      <c r="O164" s="48"/>
      <c r="P164" s="101"/>
      <c r="Q164" s="45"/>
      <c r="R164" s="45"/>
      <c r="S164" s="46"/>
      <c r="T164" s="47"/>
      <c r="U164" s="48"/>
      <c r="V164" s="101"/>
      <c r="W164" s="45"/>
      <c r="X164" s="45"/>
      <c r="Y164" s="46"/>
      <c r="Z164" s="47"/>
      <c r="AA164" s="48"/>
      <c r="AB164" s="101"/>
      <c r="AC164" s="45"/>
      <c r="AD164" s="45"/>
      <c r="AE164" s="46"/>
      <c r="AF164" s="47"/>
      <c r="AG164" s="48"/>
      <c r="AH164" s="101"/>
      <c r="AI164" s="53"/>
      <c r="AJ164" s="46"/>
      <c r="AK164" s="46"/>
      <c r="AL164" s="47"/>
      <c r="AM164" s="48"/>
      <c r="AN164" s="101"/>
      <c r="AO164" s="140"/>
      <c r="AP164" s="152">
        <f>IF(J163=0,0,ROUNDDOWN(+AO163/+J163,2))</f>
        <v>0</v>
      </c>
      <c r="AQ164" s="147">
        <f>IF(AO163=0,0,IF(ROUNDDOWN(+P163/+AO163,3)&lt;0.01,ROUNDDOWN(+P163/+AO163,3),ROUNDDOWN(+P163/+AO163,2)))</f>
        <v>0</v>
      </c>
      <c r="AR164" s="149">
        <f>IF(AO163=0,0,IF(ROUNDDOWN(+V163/+AO163,3)&lt;0.01,ROUNDDOWN(+V163/+AO163,3),ROUNDDOWN(+V163/+AO163,2)))</f>
        <v>0</v>
      </c>
      <c r="AS164" s="149">
        <f>IF(AO163=0,0,IF(ROUNDDOWN(+AB163/+AO163,3)&lt;0.01,ROUNDDOWN(+AB163/+AO163,3),ROUNDDOWN(+AB163/+AO163,2)))</f>
        <v>0</v>
      </c>
      <c r="AT164" s="149">
        <f>IF(AO163=0,0,IF(ROUNDDOWN(+AH163/+AO163,3)&lt;0.01,ROUNDDOWN(+AH163/+AO163,3),ROUNDDOWN(+AH163/+AO163,2)))</f>
        <v>0</v>
      </c>
      <c r="AU164" s="163">
        <f>IF(AO163=0,0,IF(ROUNDDOWN(+AN163/+AO163,3)&lt;0.01,ROUNDDOWN(+AN163/+AO163,3),ROUNDDOWN(+AN163/+AO163,2)))</f>
        <v>0</v>
      </c>
      <c r="AV164" s="33"/>
      <c r="AW164" s="31"/>
      <c r="AY164" s="32">
        <f t="shared" si="50"/>
        <v>0</v>
      </c>
      <c r="AZ164" s="32">
        <f t="shared" si="51"/>
        <v>0</v>
      </c>
      <c r="BA164" s="32">
        <f t="shared" si="52"/>
        <v>0</v>
      </c>
      <c r="BB164" s="32">
        <f t="shared" si="53"/>
        <v>0</v>
      </c>
      <c r="BC164" s="32">
        <f t="shared" si="54"/>
        <v>0</v>
      </c>
      <c r="BE164" s="32">
        <f t="shared" si="55"/>
        <v>0</v>
      </c>
      <c r="BF164" s="32">
        <f t="shared" si="56"/>
        <v>0</v>
      </c>
      <c r="BG164" s="32">
        <f t="shared" si="57"/>
        <v>0</v>
      </c>
      <c r="BH164" s="32">
        <f t="shared" si="58"/>
        <v>0</v>
      </c>
      <c r="BI164" s="32">
        <f t="shared" si="59"/>
        <v>0</v>
      </c>
    </row>
    <row r="165" spans="1:61" s="12" customFormat="1" ht="12.95" customHeight="1" x14ac:dyDescent="0.15">
      <c r="A165" s="106"/>
      <c r="B165" s="119"/>
      <c r="C165" s="128"/>
      <c r="D165" s="127"/>
      <c r="E165" s="127"/>
      <c r="F165" s="127"/>
      <c r="G165" s="127"/>
      <c r="H165" s="127"/>
      <c r="I165" s="127"/>
      <c r="J165" s="116"/>
      <c r="K165" s="64"/>
      <c r="L165" s="65"/>
      <c r="M165" s="66"/>
      <c r="N165" s="67"/>
      <c r="O165" s="68"/>
      <c r="P165" s="104"/>
      <c r="Q165" s="65"/>
      <c r="R165" s="65"/>
      <c r="S165" s="66"/>
      <c r="T165" s="67"/>
      <c r="U165" s="68"/>
      <c r="V165" s="104"/>
      <c r="W165" s="65"/>
      <c r="X165" s="65"/>
      <c r="Y165" s="66"/>
      <c r="Z165" s="67"/>
      <c r="AA165" s="68"/>
      <c r="AB165" s="104"/>
      <c r="AC165" s="65"/>
      <c r="AD165" s="65"/>
      <c r="AE165" s="66"/>
      <c r="AF165" s="67"/>
      <c r="AG165" s="68"/>
      <c r="AH165" s="104"/>
      <c r="AI165" s="69"/>
      <c r="AJ165" s="66"/>
      <c r="AK165" s="66"/>
      <c r="AL165" s="67"/>
      <c r="AM165" s="68"/>
      <c r="AN165" s="104"/>
      <c r="AO165" s="141"/>
      <c r="AP165" s="174"/>
      <c r="AQ165" s="154"/>
      <c r="AR165" s="159"/>
      <c r="AS165" s="159"/>
      <c r="AT165" s="159"/>
      <c r="AU165" s="237"/>
      <c r="AV165" s="33"/>
      <c r="AW165" s="31"/>
      <c r="AY165" s="32">
        <f t="shared" si="50"/>
        <v>0</v>
      </c>
      <c r="AZ165" s="32">
        <f t="shared" si="51"/>
        <v>0</v>
      </c>
      <c r="BA165" s="32">
        <f t="shared" si="52"/>
        <v>0</v>
      </c>
      <c r="BB165" s="32">
        <f t="shared" si="53"/>
        <v>0</v>
      </c>
      <c r="BC165" s="32">
        <f t="shared" si="54"/>
        <v>0</v>
      </c>
      <c r="BE165" s="32">
        <f t="shared" si="55"/>
        <v>0</v>
      </c>
      <c r="BF165" s="32">
        <f t="shared" si="56"/>
        <v>0</v>
      </c>
      <c r="BG165" s="32">
        <f t="shared" si="57"/>
        <v>0</v>
      </c>
      <c r="BH165" s="32">
        <f t="shared" si="58"/>
        <v>0</v>
      </c>
      <c r="BI165" s="32">
        <f t="shared" si="59"/>
        <v>0</v>
      </c>
    </row>
    <row r="166" spans="1:61" s="12" customFormat="1" ht="12.95" customHeight="1" x14ac:dyDescent="0.15">
      <c r="A166" s="105"/>
      <c r="B166" s="109"/>
      <c r="C166" s="134"/>
      <c r="D166" s="124"/>
      <c r="E166" s="124"/>
      <c r="F166" s="124"/>
      <c r="G166" s="124"/>
      <c r="H166" s="124"/>
      <c r="I166" s="124"/>
      <c r="J166" s="170">
        <f>SUM(C166:I168)</f>
        <v>0</v>
      </c>
      <c r="K166" s="59"/>
      <c r="L166" s="60"/>
      <c r="M166" s="61"/>
      <c r="N166" s="62"/>
      <c r="O166" s="63"/>
      <c r="P166" s="107">
        <f>ROUNDDOWN(+AY166+AY167+AY168+AY169+AY170+AY171,2)</f>
        <v>0</v>
      </c>
      <c r="Q166" s="60"/>
      <c r="R166" s="60"/>
      <c r="S166" s="61"/>
      <c r="T166" s="62"/>
      <c r="U166" s="63"/>
      <c r="V166" s="107">
        <f>ROUNDDOWN(+AZ166+AZ167+AZ168+AZ169+AZ170+AZ171,2)</f>
        <v>0</v>
      </c>
      <c r="W166" s="60"/>
      <c r="X166" s="60"/>
      <c r="Y166" s="61"/>
      <c r="Z166" s="62"/>
      <c r="AA166" s="63"/>
      <c r="AB166" s="107">
        <f>ROUNDDOWN(+BA166+BA167+BA168+BA169+BA170+BA171,2)</f>
        <v>0</v>
      </c>
      <c r="AC166" s="60"/>
      <c r="AD166" s="60"/>
      <c r="AE166" s="61"/>
      <c r="AF166" s="62"/>
      <c r="AG166" s="63"/>
      <c r="AH166" s="107">
        <f>ROUNDDOWN(+BB166+BB167+BB168+BB169+BB170+BB171,2)</f>
        <v>0</v>
      </c>
      <c r="AI166" s="60"/>
      <c r="AJ166" s="60"/>
      <c r="AK166" s="61"/>
      <c r="AL166" s="62"/>
      <c r="AM166" s="63"/>
      <c r="AN166" s="142">
        <f>ROUNDDOWN(+BC166+BC167+BC168+BC169+BC170+BC171,2)</f>
        <v>0</v>
      </c>
      <c r="AO166" s="144">
        <f>+AN166+AH166+AB166+V166+P166</f>
        <v>0</v>
      </c>
      <c r="AP166" s="234">
        <f>IF(J166=0,0,ROUNDDOWN(+AO166/+J166,2))</f>
        <v>0</v>
      </c>
      <c r="AQ166" s="160">
        <f>IF(AO166=0,0,IF(ROUNDDOWN(+P166/+AO166,3)&lt;0.01,ROUNDDOWN(+P166/+AO166,3),ROUNDDOWN(+P166/+AO166,2)))</f>
        <v>0</v>
      </c>
      <c r="AR166" s="162">
        <f>IF(AO166=0,0,IF(ROUNDDOWN(+V166/+AO166,3)&lt;0.01,ROUNDDOWN(+V166/+AO166,3),ROUNDDOWN(+V166/+AO166,2)))</f>
        <v>0</v>
      </c>
      <c r="AS166" s="162">
        <f>IF(AO166=0,0,IF(ROUNDDOWN(+AB166/+AO166,3)&lt;0.01,ROUNDDOWN(+AB166/+AO166,3),ROUNDDOWN(+AB166/+AO166,2)))</f>
        <v>0</v>
      </c>
      <c r="AT166" s="162">
        <f>IF(AO166=0,0,IF(ROUNDDOWN(+AH166/+AO166,3)&lt;0.01,ROUNDDOWN(+AH166/+AO166,3),ROUNDDOWN(+AH166/+AO166,2)))</f>
        <v>0</v>
      </c>
      <c r="AU166" s="240">
        <f>IF(AO166=0,0,IF(ROUNDDOWN(+AN166/+AO166,3)&lt;0.01,ROUNDDOWN(+AN166/+AO166,3),ROUNDDOWN(+AN166/+AO166,2)))</f>
        <v>0</v>
      </c>
      <c r="AV166" s="30"/>
      <c r="AW166" s="31"/>
      <c r="AY166" s="32">
        <f t="shared" si="50"/>
        <v>0</v>
      </c>
      <c r="AZ166" s="32">
        <f t="shared" si="51"/>
        <v>0</v>
      </c>
      <c r="BA166" s="32">
        <f t="shared" si="52"/>
        <v>0</v>
      </c>
      <c r="BB166" s="32">
        <f t="shared" si="53"/>
        <v>0</v>
      </c>
      <c r="BC166" s="32">
        <f t="shared" si="54"/>
        <v>0</v>
      </c>
      <c r="BE166" s="32">
        <f t="shared" si="55"/>
        <v>0</v>
      </c>
      <c r="BF166" s="32">
        <f t="shared" si="56"/>
        <v>0</v>
      </c>
      <c r="BG166" s="32">
        <f t="shared" si="57"/>
        <v>0</v>
      </c>
      <c r="BH166" s="32">
        <f t="shared" si="58"/>
        <v>0</v>
      </c>
      <c r="BI166" s="32">
        <f t="shared" si="59"/>
        <v>0</v>
      </c>
    </row>
    <row r="167" spans="1:61" s="12" customFormat="1" ht="12.95" customHeight="1" x14ac:dyDescent="0.15">
      <c r="A167" s="106"/>
      <c r="B167" s="119"/>
      <c r="C167" s="135"/>
      <c r="D167" s="121"/>
      <c r="E167" s="121"/>
      <c r="F167" s="121"/>
      <c r="G167" s="121"/>
      <c r="H167" s="121"/>
      <c r="I167" s="121"/>
      <c r="J167" s="114"/>
      <c r="K167" s="51"/>
      <c r="L167" s="46"/>
      <c r="M167" s="46"/>
      <c r="N167" s="48"/>
      <c r="O167" s="48"/>
      <c r="P167" s="101"/>
      <c r="Q167" s="45"/>
      <c r="R167" s="45"/>
      <c r="S167" s="46"/>
      <c r="T167" s="48"/>
      <c r="U167" s="48"/>
      <c r="V167" s="101"/>
      <c r="W167" s="49"/>
      <c r="X167" s="49"/>
      <c r="Y167" s="50"/>
      <c r="Z167" s="48"/>
      <c r="AA167" s="48"/>
      <c r="AB167" s="101"/>
      <c r="AC167" s="49"/>
      <c r="AD167" s="49"/>
      <c r="AE167" s="50"/>
      <c r="AF167" s="48"/>
      <c r="AG167" s="48"/>
      <c r="AH167" s="101"/>
      <c r="AI167" s="50"/>
      <c r="AJ167" s="50"/>
      <c r="AK167" s="50"/>
      <c r="AL167" s="48"/>
      <c r="AM167" s="48"/>
      <c r="AN167" s="143"/>
      <c r="AO167" s="145"/>
      <c r="AP167" s="140"/>
      <c r="AQ167" s="161"/>
      <c r="AR167" s="150"/>
      <c r="AS167" s="150"/>
      <c r="AT167" s="150"/>
      <c r="AU167" s="164"/>
      <c r="AV167" s="33"/>
      <c r="AW167" s="31"/>
      <c r="AY167" s="32">
        <f t="shared" si="50"/>
        <v>0</v>
      </c>
      <c r="AZ167" s="32">
        <f t="shared" si="51"/>
        <v>0</v>
      </c>
      <c r="BA167" s="32">
        <f t="shared" si="52"/>
        <v>0</v>
      </c>
      <c r="BB167" s="32">
        <f t="shared" si="53"/>
        <v>0</v>
      </c>
      <c r="BC167" s="32">
        <f t="shared" si="54"/>
        <v>0</v>
      </c>
      <c r="BE167" s="32">
        <f t="shared" si="55"/>
        <v>0</v>
      </c>
      <c r="BF167" s="32">
        <f t="shared" si="56"/>
        <v>0</v>
      </c>
      <c r="BG167" s="32">
        <f t="shared" si="57"/>
        <v>0</v>
      </c>
      <c r="BH167" s="32">
        <f t="shared" si="58"/>
        <v>0</v>
      </c>
      <c r="BI167" s="32">
        <f t="shared" si="59"/>
        <v>0</v>
      </c>
    </row>
    <row r="168" spans="1:61" s="12" customFormat="1" ht="12.95" customHeight="1" x14ac:dyDescent="0.15">
      <c r="A168" s="106"/>
      <c r="B168" s="119"/>
      <c r="C168" s="135"/>
      <c r="D168" s="121"/>
      <c r="E168" s="121"/>
      <c r="F168" s="121"/>
      <c r="G168" s="121"/>
      <c r="H168" s="121"/>
      <c r="I168" s="121"/>
      <c r="J168" s="114"/>
      <c r="K168" s="51"/>
      <c r="L168" s="45"/>
      <c r="M168" s="46"/>
      <c r="N168" s="47"/>
      <c r="O168" s="48"/>
      <c r="P168" s="101"/>
      <c r="Q168" s="45"/>
      <c r="R168" s="45"/>
      <c r="S168" s="46"/>
      <c r="T168" s="47"/>
      <c r="U168" s="48"/>
      <c r="V168" s="101"/>
      <c r="W168" s="45"/>
      <c r="X168" s="45"/>
      <c r="Y168" s="46"/>
      <c r="Z168" s="47"/>
      <c r="AA168" s="48"/>
      <c r="AB168" s="101"/>
      <c r="AC168" s="45"/>
      <c r="AD168" s="45"/>
      <c r="AE168" s="46"/>
      <c r="AF168" s="47"/>
      <c r="AG168" s="48"/>
      <c r="AH168" s="101"/>
      <c r="AI168" s="50"/>
      <c r="AJ168" s="46"/>
      <c r="AK168" s="46"/>
      <c r="AL168" s="47"/>
      <c r="AM168" s="48"/>
      <c r="AN168" s="143"/>
      <c r="AO168" s="145"/>
      <c r="AP168" s="177">
        <f>IF(AP166-$AQ$4/100&lt;0,0,AP166-$AQ$4/100)</f>
        <v>0</v>
      </c>
      <c r="AQ168" s="155">
        <f>IF(OR(AQ166=100%,,AQ166&lt;2%),AQ166,IF(AQ166&lt;3%,1%,IF(AQ166-$AT$4/100&lt;0%,0,IF(AQ166-$AT$4/100=0.01,1%,AQ166-$AT$4/100))))</f>
        <v>0</v>
      </c>
      <c r="AR168" s="175">
        <f>IF(OR(AR166=100%,,AR166&lt;2%),AR166,IF(AR166&lt;3%,1%,IF(AR166-$AT$4/100&lt;0%,0,IF(AR166-$AT$4/100=0.01,1%,AR166-$AT$4/100))))</f>
        <v>0</v>
      </c>
      <c r="AS168" s="175">
        <f>IF(OR(AS166=100%,,AS166&lt;2%),AS166,IF(AS166&lt;3%,1%,IF(AS166-$AT$4/100&lt;0%,0,IF(AS166-$AT$4/100=0.01,1%,AS166-$AT$4/100))))</f>
        <v>0</v>
      </c>
      <c r="AT168" s="175">
        <f>IF(OR(AT166=100%,,AT166&lt;2%),AT166,IF(AT166&lt;3%,1%,IF(AT166-$AT$4/100&lt;0%,0,IF(AT166-$AT$4/100=0.01,1%,AT166-$AT$4/100))))</f>
        <v>0</v>
      </c>
      <c r="AU168" s="235">
        <f>IF(OR(AU166=100%,,AU166&lt;2%),AU166,IF(AU166&lt;3%,1%,IF(AU166-$AT$4/100&lt;0%,0,AU166-$AT$4/100)))</f>
        <v>0</v>
      </c>
      <c r="AV168" s="33"/>
      <c r="AW168" s="31"/>
      <c r="AY168" s="32">
        <f t="shared" si="50"/>
        <v>0</v>
      </c>
      <c r="AZ168" s="32">
        <f t="shared" si="51"/>
        <v>0</v>
      </c>
      <c r="BA168" s="32">
        <f t="shared" si="52"/>
        <v>0</v>
      </c>
      <c r="BB168" s="32">
        <f t="shared" si="53"/>
        <v>0</v>
      </c>
      <c r="BC168" s="32">
        <f t="shared" si="54"/>
        <v>0</v>
      </c>
      <c r="BE168" s="32">
        <f t="shared" si="55"/>
        <v>0</v>
      </c>
      <c r="BF168" s="32">
        <f t="shared" si="56"/>
        <v>0</v>
      </c>
      <c r="BG168" s="32">
        <f t="shared" si="57"/>
        <v>0</v>
      </c>
      <c r="BH168" s="32">
        <f t="shared" si="58"/>
        <v>0</v>
      </c>
      <c r="BI168" s="32">
        <f t="shared" si="59"/>
        <v>0</v>
      </c>
    </row>
    <row r="169" spans="1:61" s="12" customFormat="1" ht="12.95" customHeight="1" x14ac:dyDescent="0.15">
      <c r="A169" s="106"/>
      <c r="B169" s="119"/>
      <c r="C169" s="117"/>
      <c r="D169" s="111"/>
      <c r="E169" s="111"/>
      <c r="F169" s="111"/>
      <c r="G169" s="111"/>
      <c r="H169" s="111"/>
      <c r="I169" s="111"/>
      <c r="J169" s="115">
        <f>SUM(C169:I171)</f>
        <v>0</v>
      </c>
      <c r="K169" s="51"/>
      <c r="L169" s="45"/>
      <c r="M169" s="46"/>
      <c r="N169" s="47"/>
      <c r="O169" s="48"/>
      <c r="P169" s="100">
        <f>ROUNDDOWN(+BE166+BE167+BE168+BE169+BE170+BE171,2)</f>
        <v>0</v>
      </c>
      <c r="Q169" s="45"/>
      <c r="R169" s="45"/>
      <c r="S169" s="46"/>
      <c r="T169" s="47"/>
      <c r="U169" s="48"/>
      <c r="V169" s="100">
        <f>ROUNDDOWN(+BF166+BF167+BF168+BF169+BF170+BF171,2)</f>
        <v>0</v>
      </c>
      <c r="W169" s="45"/>
      <c r="X169" s="45"/>
      <c r="Y169" s="46"/>
      <c r="Z169" s="47"/>
      <c r="AA169" s="48"/>
      <c r="AB169" s="100">
        <f>ROUNDDOWN(+BG166+BG167+BG168+BG169+BG170+BG171,2)</f>
        <v>0</v>
      </c>
      <c r="AC169" s="45"/>
      <c r="AD169" s="45"/>
      <c r="AE169" s="46"/>
      <c r="AF169" s="47"/>
      <c r="AG169" s="48"/>
      <c r="AH169" s="100">
        <f>ROUNDDOWN(+BH166+BH167+BH168+BH169+BH170+BH171,2)</f>
        <v>0</v>
      </c>
      <c r="AI169" s="50"/>
      <c r="AJ169" s="46"/>
      <c r="AK169" s="46"/>
      <c r="AL169" s="47"/>
      <c r="AM169" s="48"/>
      <c r="AN169" s="100">
        <f>ROUNDDOWN(+BI166+BI167+BI168+BI169+BI170+BI171,2)</f>
        <v>0</v>
      </c>
      <c r="AO169" s="139">
        <f>+AN169+AH169+AB169+V169+P169</f>
        <v>0</v>
      </c>
      <c r="AP169" s="178"/>
      <c r="AQ169" s="156"/>
      <c r="AR169" s="176"/>
      <c r="AS169" s="176"/>
      <c r="AT169" s="176"/>
      <c r="AU169" s="236"/>
      <c r="AV169" s="30"/>
      <c r="AW169" s="31"/>
      <c r="AY169" s="32">
        <f t="shared" si="50"/>
        <v>0</v>
      </c>
      <c r="AZ169" s="32">
        <f t="shared" si="51"/>
        <v>0</v>
      </c>
      <c r="BA169" s="32">
        <f t="shared" si="52"/>
        <v>0</v>
      </c>
      <c r="BB169" s="32">
        <f t="shared" si="53"/>
        <v>0</v>
      </c>
      <c r="BC169" s="32">
        <f t="shared" si="54"/>
        <v>0</v>
      </c>
      <c r="BE169" s="32">
        <f t="shared" si="55"/>
        <v>0</v>
      </c>
      <c r="BF169" s="32">
        <f t="shared" si="56"/>
        <v>0</v>
      </c>
      <c r="BG169" s="32">
        <f t="shared" si="57"/>
        <v>0</v>
      </c>
      <c r="BH169" s="32">
        <f t="shared" si="58"/>
        <v>0</v>
      </c>
      <c r="BI169" s="32">
        <f t="shared" si="59"/>
        <v>0</v>
      </c>
    </row>
    <row r="170" spans="1:61" s="12" customFormat="1" ht="12.95" customHeight="1" x14ac:dyDescent="0.15">
      <c r="A170" s="106"/>
      <c r="B170" s="119"/>
      <c r="C170" s="118"/>
      <c r="D170" s="112"/>
      <c r="E170" s="112"/>
      <c r="F170" s="112"/>
      <c r="G170" s="112"/>
      <c r="H170" s="112"/>
      <c r="I170" s="112"/>
      <c r="J170" s="114"/>
      <c r="K170" s="51"/>
      <c r="L170" s="45"/>
      <c r="M170" s="46"/>
      <c r="N170" s="47"/>
      <c r="O170" s="48"/>
      <c r="P170" s="101"/>
      <c r="Q170" s="45"/>
      <c r="R170" s="45"/>
      <c r="S170" s="46"/>
      <c r="T170" s="47"/>
      <c r="U170" s="48"/>
      <c r="V170" s="101"/>
      <c r="W170" s="45"/>
      <c r="X170" s="45"/>
      <c r="Y170" s="46"/>
      <c r="Z170" s="47"/>
      <c r="AA170" s="48"/>
      <c r="AB170" s="101"/>
      <c r="AC170" s="45"/>
      <c r="AD170" s="45"/>
      <c r="AE170" s="46"/>
      <c r="AF170" s="47"/>
      <c r="AG170" s="48"/>
      <c r="AH170" s="101"/>
      <c r="AI170" s="53"/>
      <c r="AJ170" s="46"/>
      <c r="AK170" s="46"/>
      <c r="AL170" s="47"/>
      <c r="AM170" s="48"/>
      <c r="AN170" s="101"/>
      <c r="AO170" s="140"/>
      <c r="AP170" s="152">
        <f>IF(J169=0,0,ROUNDDOWN(+AO169/+J169,2))</f>
        <v>0</v>
      </c>
      <c r="AQ170" s="147">
        <f>IF(AO169=0,0,IF(ROUNDDOWN(+P169/+AO169,3)&lt;0.01,ROUNDDOWN(+P169/+AO169,3),ROUNDDOWN(+P169/+AO169,2)))</f>
        <v>0</v>
      </c>
      <c r="AR170" s="149">
        <f>IF(AO169=0,0,IF(ROUNDDOWN(+V169/+AO169,3)&lt;0.01,ROUNDDOWN(+V169/+AO169,3),ROUNDDOWN(+V169/+AO169,2)))</f>
        <v>0</v>
      </c>
      <c r="AS170" s="149">
        <f>IF(AO169=0,0,IF(ROUNDDOWN(+AB169/+AO169,3)&lt;0.01,ROUNDDOWN(+AB169/+AO169,3),ROUNDDOWN(+AB169/+AO169,2)))</f>
        <v>0</v>
      </c>
      <c r="AT170" s="149">
        <f>IF(AO169=0,0,IF(ROUNDDOWN(+AH169/+AO169,3)&lt;0.01,ROUNDDOWN(+AH169/+AO169,3),ROUNDDOWN(+AH169/+AO169,2)))</f>
        <v>0</v>
      </c>
      <c r="AU170" s="163">
        <f>IF(AO169=0,0,IF(ROUNDDOWN(+AN169/+AO169,3)&lt;0.01,ROUNDDOWN(+AN169/+AO169,3),ROUNDDOWN(+AN169/+AO169,2)))</f>
        <v>0</v>
      </c>
      <c r="AV170" s="33"/>
      <c r="AW170" s="31"/>
      <c r="AY170" s="32">
        <f t="shared" si="50"/>
        <v>0</v>
      </c>
      <c r="AZ170" s="32">
        <f t="shared" si="51"/>
        <v>0</v>
      </c>
      <c r="BA170" s="32">
        <f t="shared" si="52"/>
        <v>0</v>
      </c>
      <c r="BB170" s="32">
        <f t="shared" si="53"/>
        <v>0</v>
      </c>
      <c r="BC170" s="32">
        <f t="shared" si="54"/>
        <v>0</v>
      </c>
      <c r="BE170" s="32">
        <f t="shared" si="55"/>
        <v>0</v>
      </c>
      <c r="BF170" s="32">
        <f t="shared" si="56"/>
        <v>0</v>
      </c>
      <c r="BG170" s="32">
        <f t="shared" si="57"/>
        <v>0</v>
      </c>
      <c r="BH170" s="32">
        <f t="shared" si="58"/>
        <v>0</v>
      </c>
      <c r="BI170" s="32">
        <f t="shared" si="59"/>
        <v>0</v>
      </c>
    </row>
    <row r="171" spans="1:61" s="12" customFormat="1" ht="12.95" customHeight="1" x14ac:dyDescent="0.15">
      <c r="A171" s="106"/>
      <c r="B171" s="119"/>
      <c r="C171" s="128"/>
      <c r="D171" s="127"/>
      <c r="E171" s="127"/>
      <c r="F171" s="127"/>
      <c r="G171" s="127"/>
      <c r="H171" s="127"/>
      <c r="I171" s="127"/>
      <c r="J171" s="116"/>
      <c r="K171" s="64"/>
      <c r="L171" s="65"/>
      <c r="M171" s="66"/>
      <c r="N171" s="67"/>
      <c r="O171" s="68"/>
      <c r="P171" s="104"/>
      <c r="Q171" s="65"/>
      <c r="R171" s="65"/>
      <c r="S171" s="66"/>
      <c r="T171" s="67"/>
      <c r="U171" s="68"/>
      <c r="V171" s="104"/>
      <c r="W171" s="65"/>
      <c r="X171" s="65"/>
      <c r="Y171" s="66"/>
      <c r="Z171" s="67"/>
      <c r="AA171" s="68"/>
      <c r="AB171" s="104"/>
      <c r="AC171" s="65"/>
      <c r="AD171" s="65"/>
      <c r="AE171" s="66"/>
      <c r="AF171" s="67"/>
      <c r="AG171" s="68"/>
      <c r="AH171" s="104"/>
      <c r="AI171" s="69"/>
      <c r="AJ171" s="66"/>
      <c r="AK171" s="66"/>
      <c r="AL171" s="67"/>
      <c r="AM171" s="68"/>
      <c r="AN171" s="104"/>
      <c r="AO171" s="141"/>
      <c r="AP171" s="174"/>
      <c r="AQ171" s="154"/>
      <c r="AR171" s="159"/>
      <c r="AS171" s="159"/>
      <c r="AT171" s="159"/>
      <c r="AU171" s="237"/>
      <c r="AV171" s="33"/>
      <c r="AW171" s="31"/>
      <c r="AY171" s="32">
        <f t="shared" si="50"/>
        <v>0</v>
      </c>
      <c r="AZ171" s="32">
        <f t="shared" si="51"/>
        <v>0</v>
      </c>
      <c r="BA171" s="32">
        <f t="shared" si="52"/>
        <v>0</v>
      </c>
      <c r="BB171" s="32">
        <f t="shared" si="53"/>
        <v>0</v>
      </c>
      <c r="BC171" s="32">
        <f t="shared" si="54"/>
        <v>0</v>
      </c>
      <c r="BE171" s="32">
        <f t="shared" si="55"/>
        <v>0</v>
      </c>
      <c r="BF171" s="32">
        <f t="shared" si="56"/>
        <v>0</v>
      </c>
      <c r="BG171" s="32">
        <f t="shared" si="57"/>
        <v>0</v>
      </c>
      <c r="BH171" s="32">
        <f t="shared" si="58"/>
        <v>0</v>
      </c>
      <c r="BI171" s="32">
        <f t="shared" si="59"/>
        <v>0</v>
      </c>
    </row>
    <row r="172" spans="1:61" s="12" customFormat="1" ht="12.95" customHeight="1" x14ac:dyDescent="0.15">
      <c r="A172" s="105"/>
      <c r="B172" s="109"/>
      <c r="C172" s="134"/>
      <c r="D172" s="124"/>
      <c r="E172" s="124"/>
      <c r="F172" s="124"/>
      <c r="G172" s="124"/>
      <c r="H172" s="124"/>
      <c r="I172" s="124"/>
      <c r="J172" s="170">
        <f>SUM(C172:I174)</f>
        <v>0</v>
      </c>
      <c r="K172" s="59"/>
      <c r="L172" s="60"/>
      <c r="M172" s="61"/>
      <c r="N172" s="62"/>
      <c r="O172" s="63"/>
      <c r="P172" s="107">
        <f>ROUNDDOWN(+AY172+AY173+AY174+AY175+AY176+AY177,2)</f>
        <v>0</v>
      </c>
      <c r="Q172" s="60"/>
      <c r="R172" s="60"/>
      <c r="S172" s="61"/>
      <c r="T172" s="62"/>
      <c r="U172" s="63"/>
      <c r="V172" s="107">
        <f>ROUNDDOWN(+AZ172+AZ173+AZ174+AZ175+AZ176+AZ177,2)</f>
        <v>0</v>
      </c>
      <c r="W172" s="60"/>
      <c r="X172" s="60"/>
      <c r="Y172" s="61"/>
      <c r="Z172" s="62"/>
      <c r="AA172" s="63"/>
      <c r="AB172" s="107">
        <f>ROUNDDOWN(+BA172+BA173+BA174+BA175+BA176+BA177,2)</f>
        <v>0</v>
      </c>
      <c r="AC172" s="60"/>
      <c r="AD172" s="60"/>
      <c r="AE172" s="61"/>
      <c r="AF172" s="62"/>
      <c r="AG172" s="63"/>
      <c r="AH172" s="107">
        <f>ROUNDDOWN(+BB172+BB173+BB174+BB175+BB176+BB177,2)</f>
        <v>0</v>
      </c>
      <c r="AI172" s="60"/>
      <c r="AJ172" s="60"/>
      <c r="AK172" s="61"/>
      <c r="AL172" s="62"/>
      <c r="AM172" s="63"/>
      <c r="AN172" s="142">
        <f>ROUNDDOWN(+BC172+BC173+BC174+BC175+BC176+BC177,2)</f>
        <v>0</v>
      </c>
      <c r="AO172" s="144">
        <f>+AN172+AH172+AB172+V172+P172</f>
        <v>0</v>
      </c>
      <c r="AP172" s="234">
        <f>IF(J172=0,0,ROUNDDOWN(+AO172/+J172,2))</f>
        <v>0</v>
      </c>
      <c r="AQ172" s="160">
        <f>IF(AO172=0,0,IF(ROUNDDOWN(+P172/+AO172,3)&lt;0.01,ROUNDDOWN(+P172/+AO172,3),ROUNDDOWN(+P172/+AO172,2)))</f>
        <v>0</v>
      </c>
      <c r="AR172" s="162">
        <f>IF(AO172=0,0,IF(ROUNDDOWN(+V172/+AO172,3)&lt;0.01,ROUNDDOWN(+V172/+AO172,3),ROUNDDOWN(+V172/+AO172,2)))</f>
        <v>0</v>
      </c>
      <c r="AS172" s="162">
        <f>IF(AO172=0,0,IF(ROUNDDOWN(+AB172/+AO172,3)&lt;0.01,ROUNDDOWN(+AB172/+AO172,3),ROUNDDOWN(+AB172/+AO172,2)))</f>
        <v>0</v>
      </c>
      <c r="AT172" s="162">
        <f>IF(AO172=0,0,IF(ROUNDDOWN(+AH172/+AO172,3)&lt;0.01,ROUNDDOWN(+AH172/+AO172,3),ROUNDDOWN(+AH172/+AO172,2)))</f>
        <v>0</v>
      </c>
      <c r="AU172" s="240">
        <f>IF(AO172=0,0,IF(ROUNDDOWN(+AN172/+AO172,3)&lt;0.01,ROUNDDOWN(+AN172/+AO172,3),ROUNDDOWN(+AN172/+AO172,2)))</f>
        <v>0</v>
      </c>
      <c r="AV172" s="30"/>
      <c r="AW172" s="31"/>
      <c r="AY172" s="32">
        <f t="shared" si="50"/>
        <v>0</v>
      </c>
      <c r="AZ172" s="32">
        <f t="shared" si="51"/>
        <v>0</v>
      </c>
      <c r="BA172" s="32">
        <f t="shared" si="52"/>
        <v>0</v>
      </c>
      <c r="BB172" s="32">
        <f t="shared" si="53"/>
        <v>0</v>
      </c>
      <c r="BC172" s="32">
        <f t="shared" si="54"/>
        <v>0</v>
      </c>
      <c r="BE172" s="32">
        <f t="shared" si="55"/>
        <v>0</v>
      </c>
      <c r="BF172" s="32">
        <f t="shared" si="56"/>
        <v>0</v>
      </c>
      <c r="BG172" s="32">
        <f t="shared" si="57"/>
        <v>0</v>
      </c>
      <c r="BH172" s="32">
        <f t="shared" si="58"/>
        <v>0</v>
      </c>
      <c r="BI172" s="32">
        <f t="shared" si="59"/>
        <v>0</v>
      </c>
    </row>
    <row r="173" spans="1:61" s="12" customFormat="1" ht="12.95" customHeight="1" x14ac:dyDescent="0.15">
      <c r="A173" s="106"/>
      <c r="B173" s="119"/>
      <c r="C173" s="135"/>
      <c r="D173" s="121"/>
      <c r="E173" s="121"/>
      <c r="F173" s="121"/>
      <c r="G173" s="121"/>
      <c r="H173" s="121"/>
      <c r="I173" s="121"/>
      <c r="J173" s="114"/>
      <c r="K173" s="51"/>
      <c r="L173" s="46"/>
      <c r="M173" s="46"/>
      <c r="N173" s="48"/>
      <c r="O173" s="48"/>
      <c r="P173" s="101"/>
      <c r="Q173" s="45"/>
      <c r="R173" s="45"/>
      <c r="S173" s="46"/>
      <c r="T173" s="48"/>
      <c r="U173" s="48"/>
      <c r="V173" s="101"/>
      <c r="W173" s="49"/>
      <c r="X173" s="49"/>
      <c r="Y173" s="50"/>
      <c r="Z173" s="48"/>
      <c r="AA173" s="48"/>
      <c r="AB173" s="101"/>
      <c r="AC173" s="49"/>
      <c r="AD173" s="49"/>
      <c r="AE173" s="50"/>
      <c r="AF173" s="48"/>
      <c r="AG173" s="48"/>
      <c r="AH173" s="101"/>
      <c r="AI173" s="50"/>
      <c r="AJ173" s="50"/>
      <c r="AK173" s="50"/>
      <c r="AL173" s="48"/>
      <c r="AM173" s="48"/>
      <c r="AN173" s="143"/>
      <c r="AO173" s="145"/>
      <c r="AP173" s="140"/>
      <c r="AQ173" s="161"/>
      <c r="AR173" s="150"/>
      <c r="AS173" s="150"/>
      <c r="AT173" s="150"/>
      <c r="AU173" s="164"/>
      <c r="AV173" s="33"/>
      <c r="AW173" s="31"/>
      <c r="AY173" s="32">
        <f t="shared" si="50"/>
        <v>0</v>
      </c>
      <c r="AZ173" s="32">
        <f t="shared" si="51"/>
        <v>0</v>
      </c>
      <c r="BA173" s="32">
        <f t="shared" si="52"/>
        <v>0</v>
      </c>
      <c r="BB173" s="32">
        <f t="shared" si="53"/>
        <v>0</v>
      </c>
      <c r="BC173" s="32">
        <f t="shared" si="54"/>
        <v>0</v>
      </c>
      <c r="BE173" s="32">
        <f t="shared" si="55"/>
        <v>0</v>
      </c>
      <c r="BF173" s="32">
        <f t="shared" si="56"/>
        <v>0</v>
      </c>
      <c r="BG173" s="32">
        <f t="shared" si="57"/>
        <v>0</v>
      </c>
      <c r="BH173" s="32">
        <f t="shared" si="58"/>
        <v>0</v>
      </c>
      <c r="BI173" s="32">
        <f t="shared" si="59"/>
        <v>0</v>
      </c>
    </row>
    <row r="174" spans="1:61" s="12" customFormat="1" ht="12.95" customHeight="1" x14ac:dyDescent="0.15">
      <c r="A174" s="106"/>
      <c r="B174" s="119"/>
      <c r="C174" s="135"/>
      <c r="D174" s="121"/>
      <c r="E174" s="121"/>
      <c r="F174" s="121"/>
      <c r="G174" s="121"/>
      <c r="H174" s="121"/>
      <c r="I174" s="121"/>
      <c r="J174" s="114"/>
      <c r="K174" s="51"/>
      <c r="L174" s="45"/>
      <c r="M174" s="46"/>
      <c r="N174" s="47"/>
      <c r="O174" s="48"/>
      <c r="P174" s="101"/>
      <c r="Q174" s="45"/>
      <c r="R174" s="45"/>
      <c r="S174" s="46"/>
      <c r="T174" s="47"/>
      <c r="U174" s="48"/>
      <c r="V174" s="101"/>
      <c r="W174" s="45"/>
      <c r="X174" s="45"/>
      <c r="Y174" s="46"/>
      <c r="Z174" s="47"/>
      <c r="AA174" s="48"/>
      <c r="AB174" s="101"/>
      <c r="AC174" s="45"/>
      <c r="AD174" s="45"/>
      <c r="AE174" s="46"/>
      <c r="AF174" s="47"/>
      <c r="AG174" s="48"/>
      <c r="AH174" s="101"/>
      <c r="AI174" s="50"/>
      <c r="AJ174" s="46"/>
      <c r="AK174" s="46"/>
      <c r="AL174" s="47"/>
      <c r="AM174" s="48"/>
      <c r="AN174" s="143"/>
      <c r="AO174" s="145"/>
      <c r="AP174" s="177">
        <f>IF(AP172-$AQ$4/100&lt;0,0,AP172-$AQ$4/100)</f>
        <v>0</v>
      </c>
      <c r="AQ174" s="155">
        <f>IF(OR(AQ172=100%,,AQ172&lt;2%),AQ172,IF(AQ172&lt;3%,1%,IF(AQ172-$AT$4/100&lt;0%,0,IF(AQ172-$AT$4/100=0.01,1%,AQ172-$AT$4/100))))</f>
        <v>0</v>
      </c>
      <c r="AR174" s="175">
        <f>IF(OR(AR172=100%,,AR172&lt;2%),AR172,IF(AR172&lt;3%,1%,IF(AR172-$AT$4/100&lt;0%,0,IF(AR172-$AT$4/100=0.01,1%,AR172-$AT$4/100))))</f>
        <v>0</v>
      </c>
      <c r="AS174" s="175">
        <f>IF(OR(AS172=100%,,AS172&lt;2%),AS172,IF(AS172&lt;3%,1%,IF(AS172-$AT$4/100&lt;0%,0,IF(AS172-$AT$4/100=0.01,1%,AS172-$AT$4/100))))</f>
        <v>0</v>
      </c>
      <c r="AT174" s="175">
        <f>IF(OR(AT172=100%,,AT172&lt;2%),AT172,IF(AT172&lt;3%,1%,IF(AT172-$AT$4/100&lt;0%,0,IF(AT172-$AT$4/100=0.01,1%,AT172-$AT$4/100))))</f>
        <v>0</v>
      </c>
      <c r="AU174" s="235">
        <f>IF(OR(AU172=100%,,AU172&lt;2%),AU172,IF(AU172&lt;3%,1%,IF(AU172-$AT$4/100&lt;0%,0,AU172-$AT$4/100)))</f>
        <v>0</v>
      </c>
      <c r="AV174" s="33"/>
      <c r="AW174" s="31"/>
      <c r="AY174" s="32">
        <f t="shared" si="50"/>
        <v>0</v>
      </c>
      <c r="AZ174" s="32">
        <f t="shared" si="51"/>
        <v>0</v>
      </c>
      <c r="BA174" s="32">
        <f t="shared" si="52"/>
        <v>0</v>
      </c>
      <c r="BB174" s="32">
        <f t="shared" si="53"/>
        <v>0</v>
      </c>
      <c r="BC174" s="32">
        <f t="shared" si="54"/>
        <v>0</v>
      </c>
      <c r="BE174" s="32">
        <f t="shared" si="55"/>
        <v>0</v>
      </c>
      <c r="BF174" s="32">
        <f t="shared" si="56"/>
        <v>0</v>
      </c>
      <c r="BG174" s="32">
        <f t="shared" si="57"/>
        <v>0</v>
      </c>
      <c r="BH174" s="32">
        <f t="shared" si="58"/>
        <v>0</v>
      </c>
      <c r="BI174" s="32">
        <f t="shared" si="59"/>
        <v>0</v>
      </c>
    </row>
    <row r="175" spans="1:61" s="12" customFormat="1" ht="12.95" customHeight="1" x14ac:dyDescent="0.15">
      <c r="A175" s="106"/>
      <c r="B175" s="119"/>
      <c r="C175" s="117"/>
      <c r="D175" s="111"/>
      <c r="E175" s="111"/>
      <c r="F175" s="111"/>
      <c r="G175" s="111"/>
      <c r="H175" s="111"/>
      <c r="I175" s="111"/>
      <c r="J175" s="115">
        <f>SUM(C175:I177)</f>
        <v>0</v>
      </c>
      <c r="K175" s="51"/>
      <c r="L175" s="45"/>
      <c r="M175" s="46"/>
      <c r="N175" s="47"/>
      <c r="O175" s="48"/>
      <c r="P175" s="100">
        <f>ROUNDDOWN(+BE172+BE173+BE174+BE175+BE176+BE177,2)</f>
        <v>0</v>
      </c>
      <c r="Q175" s="45"/>
      <c r="R175" s="45"/>
      <c r="S175" s="46"/>
      <c r="T175" s="47"/>
      <c r="U175" s="48"/>
      <c r="V175" s="100">
        <f>ROUNDDOWN(+BF172+BF173+BF174+BF175+BF176+BF177,2)</f>
        <v>0</v>
      </c>
      <c r="W175" s="45"/>
      <c r="X175" s="45"/>
      <c r="Y175" s="46"/>
      <c r="Z175" s="47"/>
      <c r="AA175" s="48"/>
      <c r="AB175" s="100">
        <f>ROUNDDOWN(+BG172+BG173+BG174+BG175+BG176+BG177,2)</f>
        <v>0</v>
      </c>
      <c r="AC175" s="45"/>
      <c r="AD175" s="45"/>
      <c r="AE175" s="46"/>
      <c r="AF175" s="47"/>
      <c r="AG175" s="48"/>
      <c r="AH175" s="100">
        <f>ROUNDDOWN(+BH172+BH173+BH174+BH175+BH176+BH177,2)</f>
        <v>0</v>
      </c>
      <c r="AI175" s="50"/>
      <c r="AJ175" s="46"/>
      <c r="AK175" s="46"/>
      <c r="AL175" s="47"/>
      <c r="AM175" s="48"/>
      <c r="AN175" s="100">
        <f>ROUNDDOWN(+BI172+BI173+BI174+BI175+BI176+BI177,2)</f>
        <v>0</v>
      </c>
      <c r="AO175" s="139">
        <f>+AN175+AH175+AB175+V175+P175</f>
        <v>0</v>
      </c>
      <c r="AP175" s="178"/>
      <c r="AQ175" s="156"/>
      <c r="AR175" s="176"/>
      <c r="AS175" s="176"/>
      <c r="AT175" s="176"/>
      <c r="AU175" s="236"/>
      <c r="AV175" s="30"/>
      <c r="AW175" s="31"/>
      <c r="AY175" s="32">
        <f t="shared" si="50"/>
        <v>0</v>
      </c>
      <c r="AZ175" s="32">
        <f t="shared" si="51"/>
        <v>0</v>
      </c>
      <c r="BA175" s="32">
        <f t="shared" si="52"/>
        <v>0</v>
      </c>
      <c r="BB175" s="32">
        <f t="shared" si="53"/>
        <v>0</v>
      </c>
      <c r="BC175" s="32">
        <f t="shared" si="54"/>
        <v>0</v>
      </c>
      <c r="BE175" s="32">
        <f t="shared" si="55"/>
        <v>0</v>
      </c>
      <c r="BF175" s="32">
        <f t="shared" si="56"/>
        <v>0</v>
      </c>
      <c r="BG175" s="32">
        <f t="shared" si="57"/>
        <v>0</v>
      </c>
      <c r="BH175" s="32">
        <f t="shared" si="58"/>
        <v>0</v>
      </c>
      <c r="BI175" s="32">
        <f t="shared" si="59"/>
        <v>0</v>
      </c>
    </row>
    <row r="176" spans="1:61" s="12" customFormat="1" ht="12.95" customHeight="1" x14ac:dyDescent="0.15">
      <c r="A176" s="106"/>
      <c r="B176" s="119"/>
      <c r="C176" s="118"/>
      <c r="D176" s="112"/>
      <c r="E176" s="112"/>
      <c r="F176" s="112"/>
      <c r="G176" s="112"/>
      <c r="H176" s="112"/>
      <c r="I176" s="112"/>
      <c r="J176" s="114"/>
      <c r="K176" s="51"/>
      <c r="L176" s="45"/>
      <c r="M176" s="46"/>
      <c r="N176" s="47"/>
      <c r="O176" s="48"/>
      <c r="P176" s="101"/>
      <c r="Q176" s="45"/>
      <c r="R176" s="45"/>
      <c r="S176" s="46"/>
      <c r="T176" s="47"/>
      <c r="U176" s="48"/>
      <c r="V176" s="101"/>
      <c r="W176" s="45"/>
      <c r="X176" s="45"/>
      <c r="Y176" s="46"/>
      <c r="Z176" s="47"/>
      <c r="AA176" s="48"/>
      <c r="AB176" s="101"/>
      <c r="AC176" s="45"/>
      <c r="AD176" s="45"/>
      <c r="AE176" s="46"/>
      <c r="AF176" s="47"/>
      <c r="AG176" s="48"/>
      <c r="AH176" s="101"/>
      <c r="AI176" s="53"/>
      <c r="AJ176" s="46"/>
      <c r="AK176" s="46"/>
      <c r="AL176" s="47"/>
      <c r="AM176" s="48"/>
      <c r="AN176" s="101"/>
      <c r="AO176" s="140"/>
      <c r="AP176" s="152">
        <f>IF(J175=0,0,ROUNDDOWN(+AO175/+J175,2))</f>
        <v>0</v>
      </c>
      <c r="AQ176" s="147">
        <f>IF(AO175=0,0,IF(ROUNDDOWN(+P175/+AO175,3)&lt;0.01,ROUNDDOWN(+P175/+AO175,3),ROUNDDOWN(+P175/+AO175,2)))</f>
        <v>0</v>
      </c>
      <c r="AR176" s="149">
        <f>IF(AO175=0,0,IF(ROUNDDOWN(+V175/+AO175,3)&lt;0.01,ROUNDDOWN(+V175/+AO175,3),ROUNDDOWN(+V175/+AO175,2)))</f>
        <v>0</v>
      </c>
      <c r="AS176" s="149">
        <f>IF(AO175=0,0,IF(ROUNDDOWN(+AB175/+AO175,3)&lt;0.01,ROUNDDOWN(+AB175/+AO175,3),ROUNDDOWN(+AB175/+AO175,2)))</f>
        <v>0</v>
      </c>
      <c r="AT176" s="149">
        <f>IF(AO175=0,0,IF(ROUNDDOWN(+AH175/+AO175,3)&lt;0.01,ROUNDDOWN(+AH175/+AO175,3),ROUNDDOWN(+AH175/+AO175,2)))</f>
        <v>0</v>
      </c>
      <c r="AU176" s="163">
        <f>IF(AO175=0,0,IF(ROUNDDOWN(+AN175/+AO175,3)&lt;0.01,ROUNDDOWN(+AN175/+AO175,3),ROUNDDOWN(+AN175/+AO175,2)))</f>
        <v>0</v>
      </c>
      <c r="AV176" s="33"/>
      <c r="AW176" s="31"/>
      <c r="AY176" s="32">
        <f t="shared" si="50"/>
        <v>0</v>
      </c>
      <c r="AZ176" s="32">
        <f t="shared" si="51"/>
        <v>0</v>
      </c>
      <c r="BA176" s="32">
        <f t="shared" si="52"/>
        <v>0</v>
      </c>
      <c r="BB176" s="32">
        <f t="shared" si="53"/>
        <v>0</v>
      </c>
      <c r="BC176" s="32">
        <f t="shared" si="54"/>
        <v>0</v>
      </c>
      <c r="BE176" s="32">
        <f t="shared" si="55"/>
        <v>0</v>
      </c>
      <c r="BF176" s="32">
        <f t="shared" si="56"/>
        <v>0</v>
      </c>
      <c r="BG176" s="32">
        <f t="shared" si="57"/>
        <v>0</v>
      </c>
      <c r="BH176" s="32">
        <f t="shared" si="58"/>
        <v>0</v>
      </c>
      <c r="BI176" s="32">
        <f t="shared" si="59"/>
        <v>0</v>
      </c>
    </row>
    <row r="177" spans="1:61" s="12" customFormat="1" ht="12.95" customHeight="1" x14ac:dyDescent="0.15">
      <c r="A177" s="106"/>
      <c r="B177" s="119"/>
      <c r="C177" s="128"/>
      <c r="D177" s="127"/>
      <c r="E177" s="127"/>
      <c r="F177" s="127"/>
      <c r="G177" s="127"/>
      <c r="H177" s="127"/>
      <c r="I177" s="127"/>
      <c r="J177" s="116"/>
      <c r="K177" s="64"/>
      <c r="L177" s="65"/>
      <c r="M177" s="66"/>
      <c r="N177" s="67"/>
      <c r="O177" s="68"/>
      <c r="P177" s="104"/>
      <c r="Q177" s="65"/>
      <c r="R177" s="65"/>
      <c r="S177" s="66"/>
      <c r="T177" s="67"/>
      <c r="U177" s="68"/>
      <c r="V177" s="104"/>
      <c r="W177" s="65"/>
      <c r="X177" s="65"/>
      <c r="Y177" s="66"/>
      <c r="Z177" s="67"/>
      <c r="AA177" s="68"/>
      <c r="AB177" s="104"/>
      <c r="AC177" s="65"/>
      <c r="AD177" s="65"/>
      <c r="AE177" s="66"/>
      <c r="AF177" s="67"/>
      <c r="AG177" s="68"/>
      <c r="AH177" s="104"/>
      <c r="AI177" s="69"/>
      <c r="AJ177" s="66"/>
      <c r="AK177" s="66"/>
      <c r="AL177" s="67"/>
      <c r="AM177" s="68"/>
      <c r="AN177" s="104"/>
      <c r="AO177" s="141"/>
      <c r="AP177" s="174"/>
      <c r="AQ177" s="154"/>
      <c r="AR177" s="159"/>
      <c r="AS177" s="159"/>
      <c r="AT177" s="159"/>
      <c r="AU177" s="237"/>
      <c r="AV177" s="33"/>
      <c r="AW177" s="31"/>
      <c r="AY177" s="32">
        <f t="shared" si="50"/>
        <v>0</v>
      </c>
      <c r="AZ177" s="32">
        <f t="shared" si="51"/>
        <v>0</v>
      </c>
      <c r="BA177" s="32">
        <f t="shared" si="52"/>
        <v>0</v>
      </c>
      <c r="BB177" s="32">
        <f t="shared" si="53"/>
        <v>0</v>
      </c>
      <c r="BC177" s="32">
        <f t="shared" si="54"/>
        <v>0</v>
      </c>
      <c r="BE177" s="32">
        <f t="shared" si="55"/>
        <v>0</v>
      </c>
      <c r="BF177" s="32">
        <f t="shared" si="56"/>
        <v>0</v>
      </c>
      <c r="BG177" s="32">
        <f t="shared" si="57"/>
        <v>0</v>
      </c>
      <c r="BH177" s="32">
        <f t="shared" si="58"/>
        <v>0</v>
      </c>
      <c r="BI177" s="32">
        <f t="shared" si="59"/>
        <v>0</v>
      </c>
    </row>
    <row r="178" spans="1:61" s="12" customFormat="1" ht="12.95" customHeight="1" x14ac:dyDescent="0.15">
      <c r="A178" s="243"/>
      <c r="B178" s="245"/>
      <c r="C178" s="247"/>
      <c r="D178" s="249"/>
      <c r="E178" s="249"/>
      <c r="F178" s="249"/>
      <c r="G178" s="249"/>
      <c r="H178" s="70"/>
      <c r="I178" s="249"/>
      <c r="J178" s="170">
        <f>SUM(C178:I180)</f>
        <v>0</v>
      </c>
      <c r="K178" s="71"/>
      <c r="L178" s="72"/>
      <c r="M178" s="73"/>
      <c r="N178" s="74"/>
      <c r="O178" s="75"/>
      <c r="P178" s="107">
        <f>ROUNDDOWN(+AY178+AY179+AY180+AY181+AY182+AY183,2)</f>
        <v>0</v>
      </c>
      <c r="Q178" s="72"/>
      <c r="R178" s="72"/>
      <c r="S178" s="73"/>
      <c r="T178" s="74"/>
      <c r="U178" s="75"/>
      <c r="V178" s="107">
        <f>ROUNDDOWN(+AZ178+AZ179+AZ180+AZ181+AZ182+AZ183,2)</f>
        <v>0</v>
      </c>
      <c r="W178" s="72"/>
      <c r="X178" s="72"/>
      <c r="Y178" s="73"/>
      <c r="Z178" s="74"/>
      <c r="AA178" s="75"/>
      <c r="AB178" s="107">
        <f>ROUNDDOWN(+BA178+BA179+BA180+BA181+BA182+BA183,2)</f>
        <v>0</v>
      </c>
      <c r="AC178" s="72"/>
      <c r="AD178" s="72"/>
      <c r="AE178" s="73"/>
      <c r="AF178" s="74"/>
      <c r="AG178" s="75"/>
      <c r="AH178" s="107">
        <f>ROUNDDOWN(+BB178+BB179+BB180+BB181+BB182+BB183,2)</f>
        <v>0</v>
      </c>
      <c r="AI178" s="72"/>
      <c r="AJ178" s="72"/>
      <c r="AK178" s="73"/>
      <c r="AL178" s="74"/>
      <c r="AM178" s="75"/>
      <c r="AN178" s="142">
        <f>ROUNDDOWN(+BC178+BC179+BC180+BC181+BC182+BC183,2)</f>
        <v>0</v>
      </c>
      <c r="AO178" s="144">
        <f>+AN178+AH178+AB178+V178+P178</f>
        <v>0</v>
      </c>
      <c r="AP178" s="234">
        <f>IF(J178=0,0,ROUNDDOWN(+AO178/+J178,2))</f>
        <v>0</v>
      </c>
      <c r="AQ178" s="160">
        <f>IF(AO178=0,0,IF(ROUNDDOWN(+P178/+AO178,3)&lt;0.01,ROUNDDOWN(+P178/+AO178,3),ROUNDDOWN(+P178/+AO178,2)))</f>
        <v>0</v>
      </c>
      <c r="AR178" s="162">
        <f>IF(AO178=0,0,IF(ROUNDDOWN(+V178/+AO178,3)&lt;0.01,ROUNDDOWN(+V178/+AO178,3),ROUNDDOWN(+V178/+AO178,2)))</f>
        <v>0</v>
      </c>
      <c r="AS178" s="162">
        <f>IF(AO178=0,0,IF(ROUNDDOWN(+AB178/+AO178,3)&lt;0.01,ROUNDDOWN(+AB178/+AO178,3),ROUNDDOWN(+AB178/+AO178,2)))</f>
        <v>0</v>
      </c>
      <c r="AT178" s="162">
        <f>IF(AO178=0,0,IF(ROUNDDOWN(+AH178/+AO178,3)&lt;0.01,ROUNDDOWN(+AH178/+AO178,3),ROUNDDOWN(+AH178/+AO178,2)))</f>
        <v>0</v>
      </c>
      <c r="AU178" s="240">
        <f>IF(AO178=0,0,IF(ROUNDDOWN(+AN178/+AO178,3)&lt;0.01,ROUNDDOWN(+AN178/+AO178,3),ROUNDDOWN(+AN178/+AO178,2)))</f>
        <v>0</v>
      </c>
      <c r="AV178" s="30"/>
      <c r="AW178" s="31"/>
      <c r="AY178" s="32">
        <f t="shared" si="50"/>
        <v>0</v>
      </c>
      <c r="AZ178" s="32">
        <f t="shared" si="51"/>
        <v>0</v>
      </c>
      <c r="BA178" s="32">
        <f t="shared" si="52"/>
        <v>0</v>
      </c>
      <c r="BB178" s="32">
        <f t="shared" si="53"/>
        <v>0</v>
      </c>
      <c r="BC178" s="32">
        <f t="shared" si="54"/>
        <v>0</v>
      </c>
      <c r="BE178" s="32">
        <f t="shared" si="55"/>
        <v>0</v>
      </c>
      <c r="BF178" s="32">
        <f t="shared" si="56"/>
        <v>0</v>
      </c>
      <c r="BG178" s="32">
        <f t="shared" si="57"/>
        <v>0</v>
      </c>
      <c r="BH178" s="32">
        <f t="shared" si="58"/>
        <v>0</v>
      </c>
      <c r="BI178" s="32">
        <f t="shared" si="59"/>
        <v>0</v>
      </c>
    </row>
    <row r="179" spans="1:61" s="12" customFormat="1" ht="12.95" customHeight="1" x14ac:dyDescent="0.15">
      <c r="A179" s="244"/>
      <c r="B179" s="246"/>
      <c r="C179" s="248"/>
      <c r="D179" s="250"/>
      <c r="E179" s="250"/>
      <c r="F179" s="250"/>
      <c r="G179" s="250"/>
      <c r="H179" s="76"/>
      <c r="I179" s="250"/>
      <c r="J179" s="114"/>
      <c r="K179" s="77"/>
      <c r="L179" s="78"/>
      <c r="M179" s="78"/>
      <c r="N179" s="79"/>
      <c r="O179" s="79"/>
      <c r="P179" s="101"/>
      <c r="Q179" s="80"/>
      <c r="R179" s="80"/>
      <c r="S179" s="78"/>
      <c r="T179" s="79"/>
      <c r="U179" s="79"/>
      <c r="V179" s="101"/>
      <c r="W179" s="81"/>
      <c r="X179" s="81"/>
      <c r="Y179" s="82"/>
      <c r="Z179" s="79"/>
      <c r="AA179" s="79"/>
      <c r="AB179" s="101"/>
      <c r="AC179" s="81"/>
      <c r="AD179" s="81"/>
      <c r="AE179" s="82"/>
      <c r="AF179" s="79"/>
      <c r="AG179" s="79"/>
      <c r="AH179" s="101"/>
      <c r="AI179" s="82"/>
      <c r="AJ179" s="82"/>
      <c r="AK179" s="82"/>
      <c r="AL179" s="79"/>
      <c r="AM179" s="79"/>
      <c r="AN179" s="143"/>
      <c r="AO179" s="145"/>
      <c r="AP179" s="140"/>
      <c r="AQ179" s="161"/>
      <c r="AR179" s="150"/>
      <c r="AS179" s="150"/>
      <c r="AT179" s="150"/>
      <c r="AU179" s="164"/>
      <c r="AV179" s="33"/>
      <c r="AW179" s="31"/>
      <c r="AY179" s="32">
        <f t="shared" si="50"/>
        <v>0</v>
      </c>
      <c r="AZ179" s="32">
        <f t="shared" si="51"/>
        <v>0</v>
      </c>
      <c r="BA179" s="32">
        <f t="shared" si="52"/>
        <v>0</v>
      </c>
      <c r="BB179" s="32">
        <f t="shared" si="53"/>
        <v>0</v>
      </c>
      <c r="BC179" s="32">
        <f t="shared" si="54"/>
        <v>0</v>
      </c>
      <c r="BE179" s="32">
        <f t="shared" si="55"/>
        <v>0</v>
      </c>
      <c r="BF179" s="32">
        <f t="shared" si="56"/>
        <v>0</v>
      </c>
      <c r="BG179" s="32">
        <f t="shared" si="57"/>
        <v>0</v>
      </c>
      <c r="BH179" s="32">
        <f t="shared" si="58"/>
        <v>0</v>
      </c>
      <c r="BI179" s="32">
        <f t="shared" si="59"/>
        <v>0</v>
      </c>
    </row>
    <row r="180" spans="1:61" s="12" customFormat="1" ht="12.95" customHeight="1" x14ac:dyDescent="0.15">
      <c r="A180" s="244"/>
      <c r="B180" s="246"/>
      <c r="C180" s="248"/>
      <c r="D180" s="250"/>
      <c r="E180" s="250"/>
      <c r="F180" s="250"/>
      <c r="G180" s="250"/>
      <c r="H180" s="76"/>
      <c r="I180" s="250"/>
      <c r="J180" s="114"/>
      <c r="K180" s="77"/>
      <c r="L180" s="80"/>
      <c r="M180" s="78"/>
      <c r="N180" s="83"/>
      <c r="O180" s="79"/>
      <c r="P180" s="101"/>
      <c r="Q180" s="80"/>
      <c r="R180" s="80"/>
      <c r="S180" s="78"/>
      <c r="T180" s="83"/>
      <c r="U180" s="79"/>
      <c r="V180" s="101"/>
      <c r="W180" s="80"/>
      <c r="X180" s="80"/>
      <c r="Y180" s="78"/>
      <c r="Z180" s="83"/>
      <c r="AA180" s="79"/>
      <c r="AB180" s="101"/>
      <c r="AC180" s="80"/>
      <c r="AD180" s="80"/>
      <c r="AE180" s="78"/>
      <c r="AF180" s="83"/>
      <c r="AG180" s="79"/>
      <c r="AH180" s="101"/>
      <c r="AI180" s="82"/>
      <c r="AJ180" s="78"/>
      <c r="AK180" s="78"/>
      <c r="AL180" s="83"/>
      <c r="AM180" s="79"/>
      <c r="AN180" s="143"/>
      <c r="AO180" s="145"/>
      <c r="AP180" s="177">
        <f>IF(AP178-$AQ$4/100&lt;0,0,AP178-$AQ$4/100)</f>
        <v>0</v>
      </c>
      <c r="AQ180" s="155">
        <f>IF(OR(AQ178=100%,,AQ178&lt;2%),AQ178,IF(AQ178&lt;3%,1%,IF(AQ178-$AT$4/100&lt;0%,0,IF(AQ178-$AT$4/100=0.01,1%,AQ178-$AT$4/100))))</f>
        <v>0</v>
      </c>
      <c r="AR180" s="175">
        <f>IF(OR(AR178=100%,,AR178&lt;2%),AR178,IF(AR178&lt;3%,1%,IF(AR178-$AT$4/100&lt;0%,0,IF(AR178-$AT$4/100=0.01,1%,AR178-$AT$4/100))))</f>
        <v>0</v>
      </c>
      <c r="AS180" s="175">
        <f>IF(OR(AS178=100%,,AS178&lt;2%),AS178,IF(AS178&lt;3%,1%,IF(AS178-$AT$4/100&lt;0%,0,IF(AS178-$AT$4/100=0.01,1%,AS178-$AT$4/100))))</f>
        <v>0</v>
      </c>
      <c r="AT180" s="175">
        <f>IF(OR(AT178=100%,,AT178&lt;2%),AT178,IF(AT178&lt;3%,1%,IF(AT178-$AT$4/100&lt;0%,0,IF(AT178-$AT$4/100=0.01,1%,AT178-$AT$4/100))))</f>
        <v>0</v>
      </c>
      <c r="AU180" s="235">
        <f>IF(OR(AU178=100%,,AU178&lt;2%),AU178,IF(AU178&lt;3%,1%,IF(AU178-$AT$4/100&lt;0%,0,AU178-$AT$4/100)))</f>
        <v>0</v>
      </c>
      <c r="AV180" s="33"/>
      <c r="AW180" s="31"/>
      <c r="AY180" s="32">
        <f t="shared" si="50"/>
        <v>0</v>
      </c>
      <c r="AZ180" s="32">
        <f t="shared" si="51"/>
        <v>0</v>
      </c>
      <c r="BA180" s="32">
        <f t="shared" si="52"/>
        <v>0</v>
      </c>
      <c r="BB180" s="32">
        <f t="shared" si="53"/>
        <v>0</v>
      </c>
      <c r="BC180" s="32">
        <f t="shared" si="54"/>
        <v>0</v>
      </c>
      <c r="BE180" s="32">
        <f t="shared" si="55"/>
        <v>0</v>
      </c>
      <c r="BF180" s="32">
        <f t="shared" si="56"/>
        <v>0</v>
      </c>
      <c r="BG180" s="32">
        <f t="shared" si="57"/>
        <v>0</v>
      </c>
      <c r="BH180" s="32">
        <f t="shared" si="58"/>
        <v>0</v>
      </c>
      <c r="BI180" s="32">
        <f t="shared" si="59"/>
        <v>0</v>
      </c>
    </row>
    <row r="181" spans="1:61" s="12" customFormat="1" ht="12.95" customHeight="1" x14ac:dyDescent="0.15">
      <c r="A181" s="244"/>
      <c r="B181" s="246"/>
      <c r="C181" s="251"/>
      <c r="D181" s="254"/>
      <c r="E181" s="254"/>
      <c r="F181" s="254"/>
      <c r="G181" s="254"/>
      <c r="H181" s="84"/>
      <c r="I181" s="254"/>
      <c r="J181" s="115">
        <f>SUM(C181:I183)</f>
        <v>0</v>
      </c>
      <c r="K181" s="77"/>
      <c r="L181" s="80"/>
      <c r="M181" s="78"/>
      <c r="N181" s="83"/>
      <c r="O181" s="79"/>
      <c r="P181" s="100">
        <f>ROUNDDOWN(+BE178+BE179+BE180+BE181+BE182+BE183,2)</f>
        <v>0</v>
      </c>
      <c r="Q181" s="80"/>
      <c r="R181" s="80"/>
      <c r="S181" s="78"/>
      <c r="T181" s="83"/>
      <c r="U181" s="79"/>
      <c r="V181" s="100">
        <f>ROUNDDOWN(+BF178+BF179+BF180+BF181+BF182+BF183,2)</f>
        <v>0</v>
      </c>
      <c r="W181" s="80"/>
      <c r="X181" s="80"/>
      <c r="Y181" s="78"/>
      <c r="Z181" s="83"/>
      <c r="AA181" s="79"/>
      <c r="AB181" s="100">
        <f>ROUNDDOWN(+BG178+BG179+BG180+BG181+BG182+BG183,2)</f>
        <v>0</v>
      </c>
      <c r="AC181" s="80"/>
      <c r="AD181" s="80"/>
      <c r="AE181" s="78"/>
      <c r="AF181" s="83"/>
      <c r="AG181" s="79"/>
      <c r="AH181" s="100">
        <f>ROUNDDOWN(+BH178+BH179+BH180+BH181+BH182+BH183,2)</f>
        <v>0</v>
      </c>
      <c r="AI181" s="82"/>
      <c r="AJ181" s="78"/>
      <c r="AK181" s="78"/>
      <c r="AL181" s="83"/>
      <c r="AM181" s="79"/>
      <c r="AN181" s="100">
        <f>ROUNDDOWN(+BI178+BI179+BI180+BI181+BI182+BI183,2)</f>
        <v>0</v>
      </c>
      <c r="AO181" s="139">
        <f>+AN181+AH181+AB181+V181+P181</f>
        <v>0</v>
      </c>
      <c r="AP181" s="178"/>
      <c r="AQ181" s="156"/>
      <c r="AR181" s="176"/>
      <c r="AS181" s="176"/>
      <c r="AT181" s="176"/>
      <c r="AU181" s="236"/>
      <c r="AV181" s="30"/>
      <c r="AW181" s="31"/>
      <c r="AY181" s="32">
        <f t="shared" si="50"/>
        <v>0</v>
      </c>
      <c r="AZ181" s="32">
        <f t="shared" si="51"/>
        <v>0</v>
      </c>
      <c r="BA181" s="32">
        <f t="shared" si="52"/>
        <v>0</v>
      </c>
      <c r="BB181" s="32">
        <f t="shared" si="53"/>
        <v>0</v>
      </c>
      <c r="BC181" s="32">
        <f t="shared" si="54"/>
        <v>0</v>
      </c>
      <c r="BE181" s="32">
        <f t="shared" si="55"/>
        <v>0</v>
      </c>
      <c r="BF181" s="32">
        <f t="shared" si="56"/>
        <v>0</v>
      </c>
      <c r="BG181" s="32">
        <f t="shared" si="57"/>
        <v>0</v>
      </c>
      <c r="BH181" s="32">
        <f t="shared" si="58"/>
        <v>0</v>
      </c>
      <c r="BI181" s="32">
        <f t="shared" si="59"/>
        <v>0</v>
      </c>
    </row>
    <row r="182" spans="1:61" s="12" customFormat="1" ht="12.95" customHeight="1" x14ac:dyDescent="0.15">
      <c r="A182" s="244"/>
      <c r="B182" s="246"/>
      <c r="C182" s="252"/>
      <c r="D182" s="255"/>
      <c r="E182" s="255"/>
      <c r="F182" s="255"/>
      <c r="G182" s="255"/>
      <c r="H182" s="85"/>
      <c r="I182" s="255"/>
      <c r="J182" s="114"/>
      <c r="K182" s="77"/>
      <c r="L182" s="80"/>
      <c r="M182" s="78"/>
      <c r="N182" s="83"/>
      <c r="O182" s="79"/>
      <c r="P182" s="101"/>
      <c r="Q182" s="80"/>
      <c r="R182" s="80"/>
      <c r="S182" s="78"/>
      <c r="T182" s="83"/>
      <c r="U182" s="79"/>
      <c r="V182" s="101"/>
      <c r="W182" s="80"/>
      <c r="X182" s="80"/>
      <c r="Y182" s="78"/>
      <c r="Z182" s="83"/>
      <c r="AA182" s="79"/>
      <c r="AB182" s="101"/>
      <c r="AC182" s="80"/>
      <c r="AD182" s="80"/>
      <c r="AE182" s="78"/>
      <c r="AF182" s="83"/>
      <c r="AG182" s="79"/>
      <c r="AH182" s="101"/>
      <c r="AI182" s="86"/>
      <c r="AJ182" s="78"/>
      <c r="AK182" s="78"/>
      <c r="AL182" s="83"/>
      <c r="AM182" s="79"/>
      <c r="AN182" s="101"/>
      <c r="AO182" s="140"/>
      <c r="AP182" s="152">
        <f>IF(J181=0,0,ROUNDDOWN(+AO181/+J181,2))</f>
        <v>0</v>
      </c>
      <c r="AQ182" s="147">
        <f>IF(AO181=0,0,IF(ROUNDDOWN(+P181/+AO181,3)&lt;0.01,ROUNDDOWN(+P181/+AO181,3),ROUNDDOWN(+P181/+AO181,2)))</f>
        <v>0</v>
      </c>
      <c r="AR182" s="149">
        <f>IF(AO181=0,0,IF(ROUNDDOWN(+V181/+AO181,3)&lt;0.01,ROUNDDOWN(+V181/+AO181,3),ROUNDDOWN(+V181/+AO181,2)))</f>
        <v>0</v>
      </c>
      <c r="AS182" s="149">
        <f>IF(AO181=0,0,IF(ROUNDDOWN(+AB181/+AO181,3)&lt;0.01,ROUNDDOWN(+AB181/+AO181,3),ROUNDDOWN(+AB181/+AO181,2)))</f>
        <v>0</v>
      </c>
      <c r="AT182" s="149">
        <f>IF(AO181=0,0,IF(ROUNDDOWN(+AH181/+AO181,3)&lt;0.01,ROUNDDOWN(+AH181/+AO181,3),ROUNDDOWN(+AH181/+AO181,2)))</f>
        <v>0</v>
      </c>
      <c r="AU182" s="163">
        <f>IF(AO181=0,0,IF(ROUNDDOWN(+AN181/+AO181,3)&lt;0.01,ROUNDDOWN(+AN181/+AO181,3),ROUNDDOWN(+AN181/+AO181,2)))</f>
        <v>0</v>
      </c>
      <c r="AV182" s="33"/>
      <c r="AW182" s="31"/>
      <c r="AY182" s="32">
        <f t="shared" si="50"/>
        <v>0</v>
      </c>
      <c r="AZ182" s="32">
        <f t="shared" si="51"/>
        <v>0</v>
      </c>
      <c r="BA182" s="32">
        <f t="shared" si="52"/>
        <v>0</v>
      </c>
      <c r="BB182" s="32">
        <f t="shared" si="53"/>
        <v>0</v>
      </c>
      <c r="BC182" s="32">
        <f t="shared" si="54"/>
        <v>0</v>
      </c>
      <c r="BE182" s="32">
        <f t="shared" si="55"/>
        <v>0</v>
      </c>
      <c r="BF182" s="32">
        <f t="shared" si="56"/>
        <v>0</v>
      </c>
      <c r="BG182" s="32">
        <f t="shared" si="57"/>
        <v>0</v>
      </c>
      <c r="BH182" s="32">
        <f t="shared" si="58"/>
        <v>0</v>
      </c>
      <c r="BI182" s="32">
        <f t="shared" si="59"/>
        <v>0</v>
      </c>
    </row>
    <row r="183" spans="1:61" s="12" customFormat="1" ht="12.95" customHeight="1" x14ac:dyDescent="0.15">
      <c r="A183" s="244"/>
      <c r="B183" s="246"/>
      <c r="C183" s="253"/>
      <c r="D183" s="256"/>
      <c r="E183" s="256"/>
      <c r="F183" s="256"/>
      <c r="G183" s="256"/>
      <c r="H183" s="87"/>
      <c r="I183" s="256"/>
      <c r="J183" s="116"/>
      <c r="K183" s="88"/>
      <c r="L183" s="89"/>
      <c r="M183" s="90"/>
      <c r="N183" s="91"/>
      <c r="O183" s="87"/>
      <c r="P183" s="104"/>
      <c r="Q183" s="89"/>
      <c r="R183" s="89"/>
      <c r="S183" s="90"/>
      <c r="T183" s="91"/>
      <c r="U183" s="87"/>
      <c r="V183" s="104"/>
      <c r="W183" s="89"/>
      <c r="X183" s="89"/>
      <c r="Y183" s="90"/>
      <c r="Z183" s="91"/>
      <c r="AA183" s="87"/>
      <c r="AB183" s="104"/>
      <c r="AC183" s="89"/>
      <c r="AD183" s="89"/>
      <c r="AE183" s="90"/>
      <c r="AF183" s="91"/>
      <c r="AG183" s="87"/>
      <c r="AH183" s="104"/>
      <c r="AI183" s="92"/>
      <c r="AJ183" s="90"/>
      <c r="AK183" s="90"/>
      <c r="AL183" s="91"/>
      <c r="AM183" s="87"/>
      <c r="AN183" s="104"/>
      <c r="AO183" s="141"/>
      <c r="AP183" s="174"/>
      <c r="AQ183" s="154"/>
      <c r="AR183" s="159"/>
      <c r="AS183" s="159"/>
      <c r="AT183" s="159"/>
      <c r="AU183" s="237"/>
      <c r="AV183" s="33"/>
      <c r="AW183" s="31"/>
      <c r="AY183" s="32">
        <f t="shared" si="50"/>
        <v>0</v>
      </c>
      <c r="AZ183" s="32">
        <f t="shared" si="51"/>
        <v>0</v>
      </c>
      <c r="BA183" s="32">
        <f t="shared" si="52"/>
        <v>0</v>
      </c>
      <c r="BB183" s="32">
        <f t="shared" si="53"/>
        <v>0</v>
      </c>
      <c r="BC183" s="32">
        <f t="shared" si="54"/>
        <v>0</v>
      </c>
      <c r="BE183" s="32">
        <f t="shared" si="55"/>
        <v>0</v>
      </c>
      <c r="BF183" s="32">
        <f t="shared" si="56"/>
        <v>0</v>
      </c>
      <c r="BG183" s="32">
        <f t="shared" si="57"/>
        <v>0</v>
      </c>
      <c r="BH183" s="32">
        <f t="shared" si="58"/>
        <v>0</v>
      </c>
      <c r="BI183" s="32">
        <f t="shared" si="59"/>
        <v>0</v>
      </c>
    </row>
    <row r="184" spans="1:61" s="12" customFormat="1" ht="12.95" customHeight="1" x14ac:dyDescent="0.15">
      <c r="A184" s="243"/>
      <c r="B184" s="245"/>
      <c r="C184" s="247"/>
      <c r="D184" s="249"/>
      <c r="E184" s="249"/>
      <c r="F184" s="249"/>
      <c r="G184" s="249"/>
      <c r="H184" s="70"/>
      <c r="I184" s="249"/>
      <c r="J184" s="170">
        <f>SUM(C184:I186)</f>
        <v>0</v>
      </c>
      <c r="K184" s="71"/>
      <c r="L184" s="72"/>
      <c r="M184" s="73"/>
      <c r="N184" s="74"/>
      <c r="O184" s="75"/>
      <c r="P184" s="107">
        <f>ROUNDDOWN(+AY184+AY185+AY186+AY187+AY188+AY189,2)</f>
        <v>0</v>
      </c>
      <c r="Q184" s="72"/>
      <c r="R184" s="72"/>
      <c r="S184" s="73"/>
      <c r="T184" s="74"/>
      <c r="U184" s="75"/>
      <c r="V184" s="107">
        <f>ROUNDDOWN(+AZ184+AZ185+AZ186+AZ187+AZ188+AZ189,2)</f>
        <v>0</v>
      </c>
      <c r="W184" s="72"/>
      <c r="X184" s="72"/>
      <c r="Y184" s="73"/>
      <c r="Z184" s="74"/>
      <c r="AA184" s="75"/>
      <c r="AB184" s="107">
        <f>ROUNDDOWN(+BA184+BA185+BA186+BA187+BA188+BA189,2)</f>
        <v>0</v>
      </c>
      <c r="AC184" s="72"/>
      <c r="AD184" s="72"/>
      <c r="AE184" s="73"/>
      <c r="AF184" s="74"/>
      <c r="AG184" s="75"/>
      <c r="AH184" s="107">
        <f>ROUNDDOWN(+BB184+BB185+BB186+BB187+BB188+BB189,2)</f>
        <v>0</v>
      </c>
      <c r="AI184" s="72"/>
      <c r="AJ184" s="72"/>
      <c r="AK184" s="73"/>
      <c r="AL184" s="74"/>
      <c r="AM184" s="75"/>
      <c r="AN184" s="142">
        <f>ROUNDDOWN(+BC184+BC185+BC186+BC187+BC188+BC189,2)</f>
        <v>0</v>
      </c>
      <c r="AO184" s="144">
        <f>+AN184+AH184+AB184+V184+P184</f>
        <v>0</v>
      </c>
      <c r="AP184" s="179">
        <f>IF(J184=0,0,ROUNDDOWN(+AO184/+J184,2))</f>
        <v>0</v>
      </c>
      <c r="AQ184" s="160">
        <f>IF(AO184=0,0,IF(ROUNDDOWN(+P184/+AO184,3)&lt;0.01,ROUNDDOWN(+P184/+AO184,3),ROUNDDOWN(+P184/+AO184,2)))</f>
        <v>0</v>
      </c>
      <c r="AR184" s="162">
        <f>IF(AO184=0,0,IF(ROUNDDOWN(+V184/+AO184,3)&lt;0.01,ROUNDDOWN(+V184/+AO184,3),ROUNDDOWN(+V184/+AO184,2)))</f>
        <v>0</v>
      </c>
      <c r="AS184" s="162">
        <f>IF(AO184=0,0,IF(ROUNDDOWN(+AB184/+AO184,3)&lt;0.01,ROUNDDOWN(+AB184/+AO184,3),ROUNDDOWN(+AB184/+AO184,2)))</f>
        <v>0</v>
      </c>
      <c r="AT184" s="162">
        <f>IF(AO184=0,0,IF(ROUNDDOWN(+AH184/+AO184,3)&lt;0.01,ROUNDDOWN(+AH184/+AO184,3),ROUNDDOWN(+AH184/+AO184,2)))</f>
        <v>0</v>
      </c>
      <c r="AU184" s="240">
        <f>IF(AO184=0,0,IF(ROUNDDOWN(+AN184/+AO184,3)&lt;0.01,ROUNDDOWN(+AN184/+AO184,3),ROUNDDOWN(+AN184/+AO184,2)))</f>
        <v>0</v>
      </c>
      <c r="AV184" s="30"/>
      <c r="AW184" s="31"/>
      <c r="AY184" s="32">
        <f t="shared" ref="AY184:AY247" si="60">ROUNDDOWN(+L184*M184,3)</f>
        <v>0</v>
      </c>
      <c r="AZ184" s="32">
        <f t="shared" ref="AZ184:AZ247" si="61">ROUNDDOWN(+R184*+S184,3)</f>
        <v>0</v>
      </c>
      <c r="BA184" s="32">
        <f t="shared" ref="BA184:BA247" si="62">ROUNDDOWN(+X184*+Y184,3)</f>
        <v>0</v>
      </c>
      <c r="BB184" s="32">
        <f t="shared" ref="BB184:BB247" si="63">ROUNDDOWN(+AD184*+AE184,3)</f>
        <v>0</v>
      </c>
      <c r="BC184" s="32">
        <f t="shared" ref="BC184:BC247" si="64">ROUNDDOWN(+AJ184*+AK184,3)</f>
        <v>0</v>
      </c>
      <c r="BE184" s="32">
        <f t="shared" ref="BE184:BE247" si="65">ROUNDDOWN(+N184*O184,3)</f>
        <v>0</v>
      </c>
      <c r="BF184" s="32">
        <f t="shared" ref="BF184:BF247" si="66">ROUNDDOWN(+T184*+U184,3)</f>
        <v>0</v>
      </c>
      <c r="BG184" s="32">
        <f t="shared" ref="BG184:BG247" si="67">ROUNDDOWN(+Z184*+AA184,3)</f>
        <v>0</v>
      </c>
      <c r="BH184" s="32">
        <f t="shared" ref="BH184:BH247" si="68">ROUNDDOWN(+AF184*+AG184,3)</f>
        <v>0</v>
      </c>
      <c r="BI184" s="32">
        <f t="shared" ref="BI184:BI247" si="69">ROUNDDOWN(+AL184*+AM184,3)</f>
        <v>0</v>
      </c>
    </row>
    <row r="185" spans="1:61" s="12" customFormat="1" ht="12.95" customHeight="1" x14ac:dyDescent="0.15">
      <c r="A185" s="244"/>
      <c r="B185" s="246"/>
      <c r="C185" s="248"/>
      <c r="D185" s="250"/>
      <c r="E185" s="250"/>
      <c r="F185" s="250"/>
      <c r="G185" s="250"/>
      <c r="H185" s="76"/>
      <c r="I185" s="250"/>
      <c r="J185" s="114"/>
      <c r="K185" s="77"/>
      <c r="L185" s="78"/>
      <c r="M185" s="78"/>
      <c r="N185" s="79"/>
      <c r="O185" s="79"/>
      <c r="P185" s="101"/>
      <c r="Q185" s="80"/>
      <c r="R185" s="80"/>
      <c r="S185" s="78"/>
      <c r="T185" s="79"/>
      <c r="U185" s="79"/>
      <c r="V185" s="101"/>
      <c r="W185" s="81"/>
      <c r="X185" s="81"/>
      <c r="Y185" s="82"/>
      <c r="Z185" s="79"/>
      <c r="AA185" s="79"/>
      <c r="AB185" s="101"/>
      <c r="AC185" s="81"/>
      <c r="AD185" s="81"/>
      <c r="AE185" s="82"/>
      <c r="AF185" s="79"/>
      <c r="AG185" s="79"/>
      <c r="AH185" s="101"/>
      <c r="AI185" s="82"/>
      <c r="AJ185" s="82"/>
      <c r="AK185" s="82"/>
      <c r="AL185" s="79"/>
      <c r="AM185" s="79"/>
      <c r="AN185" s="143"/>
      <c r="AO185" s="145"/>
      <c r="AP185" s="140"/>
      <c r="AQ185" s="161"/>
      <c r="AR185" s="150"/>
      <c r="AS185" s="150"/>
      <c r="AT185" s="150"/>
      <c r="AU185" s="164"/>
      <c r="AV185" s="33"/>
      <c r="AW185" s="31"/>
      <c r="AY185" s="32">
        <f t="shared" si="60"/>
        <v>0</v>
      </c>
      <c r="AZ185" s="32">
        <f t="shared" si="61"/>
        <v>0</v>
      </c>
      <c r="BA185" s="32">
        <f t="shared" si="62"/>
        <v>0</v>
      </c>
      <c r="BB185" s="32">
        <f t="shared" si="63"/>
        <v>0</v>
      </c>
      <c r="BC185" s="32">
        <f t="shared" si="64"/>
        <v>0</v>
      </c>
      <c r="BE185" s="32">
        <f t="shared" si="65"/>
        <v>0</v>
      </c>
      <c r="BF185" s="32">
        <f t="shared" si="66"/>
        <v>0</v>
      </c>
      <c r="BG185" s="32">
        <f t="shared" si="67"/>
        <v>0</v>
      </c>
      <c r="BH185" s="32">
        <f t="shared" si="68"/>
        <v>0</v>
      </c>
      <c r="BI185" s="32">
        <f t="shared" si="69"/>
        <v>0</v>
      </c>
    </row>
    <row r="186" spans="1:61" s="12" customFormat="1" ht="12.95" customHeight="1" x14ac:dyDescent="0.15">
      <c r="A186" s="244"/>
      <c r="B186" s="246"/>
      <c r="C186" s="248"/>
      <c r="D186" s="250"/>
      <c r="E186" s="250"/>
      <c r="F186" s="250"/>
      <c r="G186" s="250"/>
      <c r="H186" s="76"/>
      <c r="I186" s="250"/>
      <c r="J186" s="114"/>
      <c r="K186" s="77"/>
      <c r="L186" s="80"/>
      <c r="M186" s="78"/>
      <c r="N186" s="83"/>
      <c r="O186" s="79"/>
      <c r="P186" s="101"/>
      <c r="Q186" s="80"/>
      <c r="R186" s="80"/>
      <c r="S186" s="78"/>
      <c r="T186" s="83"/>
      <c r="U186" s="79"/>
      <c r="V186" s="101"/>
      <c r="W186" s="80"/>
      <c r="X186" s="80"/>
      <c r="Y186" s="78"/>
      <c r="Z186" s="83"/>
      <c r="AA186" s="79"/>
      <c r="AB186" s="101"/>
      <c r="AC186" s="80"/>
      <c r="AD186" s="80"/>
      <c r="AE186" s="78"/>
      <c r="AF186" s="83"/>
      <c r="AG186" s="79"/>
      <c r="AH186" s="101"/>
      <c r="AI186" s="82"/>
      <c r="AJ186" s="78"/>
      <c r="AK186" s="78"/>
      <c r="AL186" s="83"/>
      <c r="AM186" s="79"/>
      <c r="AN186" s="143"/>
      <c r="AO186" s="145"/>
      <c r="AP186" s="177">
        <f>IF(AP184-$AQ$4/100&lt;0,0,AP184-$AQ$4/100)</f>
        <v>0</v>
      </c>
      <c r="AQ186" s="155">
        <f>IF(OR(AQ184=100%,,AQ184&lt;2%),AQ184,IF(AQ184&lt;3%,1%,IF(AQ184-$AT$4/100&lt;0%,0,IF(AQ184-$AT$4/100=0.01,1%,AQ184-$AT$4/100))))</f>
        <v>0</v>
      </c>
      <c r="AR186" s="175">
        <f>IF(OR(AR184=100%,,AR184&lt;2%),AR184,IF(AR184&lt;3%,1%,IF(AR184-$AT$4/100&lt;0%,0,IF(AR184-$AT$4/100=0.01,1%,AR184-$AT$4/100))))</f>
        <v>0</v>
      </c>
      <c r="AS186" s="175">
        <f>IF(OR(AS184=100%,,AS184&lt;2%),AS184,IF(AS184&lt;3%,1%,IF(AS184-$AT$4/100&lt;0%,0,IF(AS184-$AT$4/100=0.01,1%,AS184-$AT$4/100))))</f>
        <v>0</v>
      </c>
      <c r="AT186" s="175">
        <f>IF(OR(AT184=100%,,AT184&lt;2%),AT184,IF(AT184&lt;3%,1%,IF(AT184-$AT$4/100&lt;0%,0,IF(AT184-$AT$4/100=0.01,1%,AT184-$AT$4/100))))</f>
        <v>0</v>
      </c>
      <c r="AU186" s="235">
        <f>IF(OR(AU184=100%,,AU184&lt;2%),AU184,IF(AU184&lt;3%,1%,IF(AU184-$AT$4/100&lt;0%,0,AU184-$AT$4/100)))</f>
        <v>0</v>
      </c>
      <c r="AV186" s="33"/>
      <c r="AW186" s="31"/>
      <c r="AY186" s="32">
        <f t="shared" si="60"/>
        <v>0</v>
      </c>
      <c r="AZ186" s="32">
        <f t="shared" si="61"/>
        <v>0</v>
      </c>
      <c r="BA186" s="32">
        <f t="shared" si="62"/>
        <v>0</v>
      </c>
      <c r="BB186" s="32">
        <f t="shared" si="63"/>
        <v>0</v>
      </c>
      <c r="BC186" s="32">
        <f t="shared" si="64"/>
        <v>0</v>
      </c>
      <c r="BE186" s="32">
        <f t="shared" si="65"/>
        <v>0</v>
      </c>
      <c r="BF186" s="32">
        <f t="shared" si="66"/>
        <v>0</v>
      </c>
      <c r="BG186" s="32">
        <f t="shared" si="67"/>
        <v>0</v>
      </c>
      <c r="BH186" s="32">
        <f t="shared" si="68"/>
        <v>0</v>
      </c>
      <c r="BI186" s="32">
        <f t="shared" si="69"/>
        <v>0</v>
      </c>
    </row>
    <row r="187" spans="1:61" s="12" customFormat="1" ht="12.95" customHeight="1" x14ac:dyDescent="0.15">
      <c r="A187" s="244"/>
      <c r="B187" s="246"/>
      <c r="C187" s="251"/>
      <c r="D187" s="254"/>
      <c r="E187" s="254"/>
      <c r="F187" s="254"/>
      <c r="G187" s="254"/>
      <c r="H187" s="84"/>
      <c r="I187" s="254"/>
      <c r="J187" s="115">
        <f>SUM(C187:I189)</f>
        <v>0</v>
      </c>
      <c r="K187" s="77"/>
      <c r="L187" s="80"/>
      <c r="M187" s="78"/>
      <c r="N187" s="83"/>
      <c r="O187" s="79"/>
      <c r="P187" s="100">
        <f>ROUNDDOWN(+BE184+BE185+BE186+BE187+BE188+BE189,2)</f>
        <v>0</v>
      </c>
      <c r="Q187" s="80"/>
      <c r="R187" s="80"/>
      <c r="S187" s="78"/>
      <c r="T187" s="83"/>
      <c r="U187" s="79"/>
      <c r="V187" s="100">
        <f>ROUNDDOWN(+BF184+BF185+BF186+BF187+BF188+BF189,2)</f>
        <v>0</v>
      </c>
      <c r="W187" s="80"/>
      <c r="X187" s="80"/>
      <c r="Y187" s="78"/>
      <c r="Z187" s="83"/>
      <c r="AA187" s="79"/>
      <c r="AB187" s="100">
        <f>ROUNDDOWN(+BG184+BG185+BG186+BG187+BG188+BG189,2)</f>
        <v>0</v>
      </c>
      <c r="AC187" s="80"/>
      <c r="AD187" s="80"/>
      <c r="AE187" s="78"/>
      <c r="AF187" s="83"/>
      <c r="AG187" s="79"/>
      <c r="AH187" s="100">
        <f>ROUNDDOWN(+BH184+BH185+BH186+BH187+BH188+BH189,2)</f>
        <v>0</v>
      </c>
      <c r="AI187" s="82"/>
      <c r="AJ187" s="78"/>
      <c r="AK187" s="78"/>
      <c r="AL187" s="83"/>
      <c r="AM187" s="79"/>
      <c r="AN187" s="100">
        <f>ROUNDDOWN(+BI184+BI185+BI186+BI187+BI188+BI189,2)</f>
        <v>0</v>
      </c>
      <c r="AO187" s="139">
        <f>+AN187+AH187+AB187+V187+P187</f>
        <v>0</v>
      </c>
      <c r="AP187" s="178"/>
      <c r="AQ187" s="156"/>
      <c r="AR187" s="176"/>
      <c r="AS187" s="176"/>
      <c r="AT187" s="176"/>
      <c r="AU187" s="236"/>
      <c r="AV187" s="30"/>
      <c r="AW187" s="31"/>
      <c r="AY187" s="32">
        <f t="shared" si="60"/>
        <v>0</v>
      </c>
      <c r="AZ187" s="32">
        <f t="shared" si="61"/>
        <v>0</v>
      </c>
      <c r="BA187" s="32">
        <f t="shared" si="62"/>
        <v>0</v>
      </c>
      <c r="BB187" s="32">
        <f t="shared" si="63"/>
        <v>0</v>
      </c>
      <c r="BC187" s="32">
        <f t="shared" si="64"/>
        <v>0</v>
      </c>
      <c r="BE187" s="32">
        <f t="shared" si="65"/>
        <v>0</v>
      </c>
      <c r="BF187" s="32">
        <f t="shared" si="66"/>
        <v>0</v>
      </c>
      <c r="BG187" s="32">
        <f t="shared" si="67"/>
        <v>0</v>
      </c>
      <c r="BH187" s="32">
        <f t="shared" si="68"/>
        <v>0</v>
      </c>
      <c r="BI187" s="32">
        <f t="shared" si="69"/>
        <v>0</v>
      </c>
    </row>
    <row r="188" spans="1:61" s="12" customFormat="1" ht="12.95" customHeight="1" x14ac:dyDescent="0.15">
      <c r="A188" s="244"/>
      <c r="B188" s="246"/>
      <c r="C188" s="252"/>
      <c r="D188" s="255"/>
      <c r="E188" s="255"/>
      <c r="F188" s="255"/>
      <c r="G188" s="255"/>
      <c r="H188" s="85"/>
      <c r="I188" s="255"/>
      <c r="J188" s="114"/>
      <c r="K188" s="77"/>
      <c r="L188" s="80"/>
      <c r="M188" s="78"/>
      <c r="N188" s="83"/>
      <c r="O188" s="79"/>
      <c r="P188" s="101"/>
      <c r="Q188" s="80"/>
      <c r="R188" s="80"/>
      <c r="S188" s="78"/>
      <c r="T188" s="83"/>
      <c r="U188" s="79"/>
      <c r="V188" s="101"/>
      <c r="W188" s="80"/>
      <c r="X188" s="80"/>
      <c r="Y188" s="78"/>
      <c r="Z188" s="83"/>
      <c r="AA188" s="79"/>
      <c r="AB188" s="101"/>
      <c r="AC188" s="80"/>
      <c r="AD188" s="80"/>
      <c r="AE188" s="78"/>
      <c r="AF188" s="83"/>
      <c r="AG188" s="79"/>
      <c r="AH188" s="101"/>
      <c r="AI188" s="86"/>
      <c r="AJ188" s="78"/>
      <c r="AK188" s="78"/>
      <c r="AL188" s="83"/>
      <c r="AM188" s="79"/>
      <c r="AN188" s="101"/>
      <c r="AO188" s="140"/>
      <c r="AP188" s="152">
        <f>IF(J187=0,0,ROUNDDOWN(+AO187/+J187,2))</f>
        <v>0</v>
      </c>
      <c r="AQ188" s="147">
        <f>IF(AO187=0,0,IF(ROUNDDOWN(+P187/+AO187,3)&lt;0.01,ROUNDDOWN(+P187/+AO187,3),ROUNDDOWN(+P187/+AO187,2)))</f>
        <v>0</v>
      </c>
      <c r="AR188" s="149">
        <f>IF(AO187=0,0,IF(ROUNDDOWN(+V187/+AO187,3)&lt;0.01,ROUNDDOWN(+V187/+AO187,3),ROUNDDOWN(+V187/+AO187,2)))</f>
        <v>0</v>
      </c>
      <c r="AS188" s="149">
        <f>IF(AO187=0,0,IF(ROUNDDOWN(+AB187/+AO187,3)&lt;0.01,ROUNDDOWN(+AB187/+AO187,3),ROUNDDOWN(+AB187/+AO187,2)))</f>
        <v>0</v>
      </c>
      <c r="AT188" s="149">
        <f>IF(AO187=0,0,IF(ROUNDDOWN(+AH187/+AO187,3)&lt;0.01,ROUNDDOWN(+AH187/+AO187,3),ROUNDDOWN(+AH187/+AO187,2)))</f>
        <v>0</v>
      </c>
      <c r="AU188" s="163">
        <f>IF(AO187=0,0,IF(ROUNDDOWN(+AN187/+AO187,3)&lt;0.01,ROUNDDOWN(+AN187/+AO187,3),ROUNDDOWN(+AN187/+AO187,2)))</f>
        <v>0</v>
      </c>
      <c r="AV188" s="33"/>
      <c r="AW188" s="31"/>
      <c r="AY188" s="32">
        <f t="shared" si="60"/>
        <v>0</v>
      </c>
      <c r="AZ188" s="32">
        <f t="shared" si="61"/>
        <v>0</v>
      </c>
      <c r="BA188" s="32">
        <f t="shared" si="62"/>
        <v>0</v>
      </c>
      <c r="BB188" s="32">
        <f t="shared" si="63"/>
        <v>0</v>
      </c>
      <c r="BC188" s="32">
        <f t="shared" si="64"/>
        <v>0</v>
      </c>
      <c r="BE188" s="32">
        <f t="shared" si="65"/>
        <v>0</v>
      </c>
      <c r="BF188" s="32">
        <f t="shared" si="66"/>
        <v>0</v>
      </c>
      <c r="BG188" s="32">
        <f t="shared" si="67"/>
        <v>0</v>
      </c>
      <c r="BH188" s="32">
        <f t="shared" si="68"/>
        <v>0</v>
      </c>
      <c r="BI188" s="32">
        <f t="shared" si="69"/>
        <v>0</v>
      </c>
    </row>
    <row r="189" spans="1:61" s="12" customFormat="1" ht="12.95" customHeight="1" thickBot="1" x14ac:dyDescent="0.2">
      <c r="A189" s="257"/>
      <c r="B189" s="258"/>
      <c r="C189" s="270"/>
      <c r="D189" s="271"/>
      <c r="E189" s="271"/>
      <c r="F189" s="271"/>
      <c r="G189" s="271"/>
      <c r="H189" s="93"/>
      <c r="I189" s="271"/>
      <c r="J189" s="268"/>
      <c r="K189" s="94"/>
      <c r="L189" s="95"/>
      <c r="M189" s="96"/>
      <c r="N189" s="97"/>
      <c r="O189" s="93"/>
      <c r="P189" s="269"/>
      <c r="Q189" s="95"/>
      <c r="R189" s="95"/>
      <c r="S189" s="96"/>
      <c r="T189" s="97"/>
      <c r="U189" s="93"/>
      <c r="V189" s="269"/>
      <c r="W189" s="95"/>
      <c r="X189" s="95"/>
      <c r="Y189" s="96"/>
      <c r="Z189" s="97"/>
      <c r="AA189" s="93"/>
      <c r="AB189" s="269"/>
      <c r="AC189" s="95"/>
      <c r="AD189" s="95"/>
      <c r="AE189" s="96"/>
      <c r="AF189" s="97"/>
      <c r="AG189" s="93"/>
      <c r="AH189" s="269"/>
      <c r="AI189" s="98"/>
      <c r="AJ189" s="96"/>
      <c r="AK189" s="96"/>
      <c r="AL189" s="97"/>
      <c r="AM189" s="93"/>
      <c r="AN189" s="269"/>
      <c r="AO189" s="260"/>
      <c r="AP189" s="261"/>
      <c r="AQ189" s="263"/>
      <c r="AR189" s="259"/>
      <c r="AS189" s="259"/>
      <c r="AT189" s="259"/>
      <c r="AU189" s="262"/>
      <c r="AV189" s="33"/>
      <c r="AW189" s="31"/>
      <c r="AY189" s="32">
        <f t="shared" si="60"/>
        <v>0</v>
      </c>
      <c r="AZ189" s="32">
        <f t="shared" si="61"/>
        <v>0</v>
      </c>
      <c r="BA189" s="32">
        <f t="shared" si="62"/>
        <v>0</v>
      </c>
      <c r="BB189" s="32">
        <f t="shared" si="63"/>
        <v>0</v>
      </c>
      <c r="BC189" s="32">
        <f t="shared" si="64"/>
        <v>0</v>
      </c>
      <c r="BE189" s="32">
        <f t="shared" si="65"/>
        <v>0</v>
      </c>
      <c r="BF189" s="32">
        <f t="shared" si="66"/>
        <v>0</v>
      </c>
      <c r="BG189" s="32">
        <f t="shared" si="67"/>
        <v>0</v>
      </c>
      <c r="BH189" s="32">
        <f t="shared" si="68"/>
        <v>0</v>
      </c>
      <c r="BI189" s="32">
        <f t="shared" si="69"/>
        <v>0</v>
      </c>
    </row>
    <row r="190" spans="1:61" s="12" customFormat="1" ht="12.95" customHeight="1" thickTop="1" x14ac:dyDescent="0.15">
      <c r="A190" s="264"/>
      <c r="B190" s="265"/>
      <c r="C190" s="266"/>
      <c r="D190" s="267"/>
      <c r="E190" s="267"/>
      <c r="F190" s="267"/>
      <c r="G190" s="267"/>
      <c r="H190" s="99"/>
      <c r="I190" s="267"/>
      <c r="J190" s="113">
        <f>SUM(C190:I192)</f>
        <v>0</v>
      </c>
      <c r="K190" s="77"/>
      <c r="L190" s="80"/>
      <c r="M190" s="78"/>
      <c r="N190" s="83"/>
      <c r="O190" s="79"/>
      <c r="P190" s="108">
        <f>ROUNDDOWN(+AY190+AY191+AY192+AY193+AY194+AY195,2)</f>
        <v>0</v>
      </c>
      <c r="Q190" s="80"/>
      <c r="R190" s="80"/>
      <c r="S190" s="78"/>
      <c r="T190" s="83"/>
      <c r="U190" s="79"/>
      <c r="V190" s="108">
        <f>ROUNDDOWN(+AZ190+AZ191+AZ192+AZ193+AZ194+AZ195,2)</f>
        <v>0</v>
      </c>
      <c r="W190" s="80"/>
      <c r="X190" s="80"/>
      <c r="Y190" s="78"/>
      <c r="Z190" s="83"/>
      <c r="AA190" s="79"/>
      <c r="AB190" s="108">
        <f>ROUNDDOWN(+BA190+BA191+BA192+BA193+BA194+BA195,2)</f>
        <v>0</v>
      </c>
      <c r="AC190" s="80"/>
      <c r="AD190" s="80"/>
      <c r="AE190" s="78"/>
      <c r="AF190" s="83"/>
      <c r="AG190" s="79"/>
      <c r="AH190" s="108">
        <f>ROUNDDOWN(+BB190+BB191+BB192+BB193+BB194+BB195,2)</f>
        <v>0</v>
      </c>
      <c r="AI190" s="80"/>
      <c r="AJ190" s="80"/>
      <c r="AK190" s="78"/>
      <c r="AL190" s="83"/>
      <c r="AM190" s="79"/>
      <c r="AN190" s="241">
        <f>ROUNDDOWN(+BC190+BC191+BC192+BC193+BC194+BC195,2)</f>
        <v>0</v>
      </c>
      <c r="AO190" s="145">
        <f>+AN190+AH190+AB190+V190+P190</f>
        <v>0</v>
      </c>
      <c r="AP190" s="234">
        <f>IF(J190=0,0,ROUNDDOWN(+AO190/+J190,2))</f>
        <v>0</v>
      </c>
      <c r="AQ190" s="147">
        <f>IF(AO190=0,0,IF(ROUNDDOWN(+P190/+AO190,3)&lt;0.01,ROUNDDOWN(+P190/+AO190,3),ROUNDDOWN(+P190/+AO190,2)))</f>
        <v>0</v>
      </c>
      <c r="AR190" s="149">
        <f>IF(AO190=0,0,IF(ROUNDDOWN(+V190/+AO190,3)&lt;0.01,ROUNDDOWN(+V190/+AO190,3),ROUNDDOWN(+V190/+AO190,2)))</f>
        <v>0</v>
      </c>
      <c r="AS190" s="149">
        <f>IF(AO190=0,0,IF(ROUNDDOWN(+AB190/+AO190,3)&lt;0.01,ROUNDDOWN(+AB190/+AO190,3),ROUNDDOWN(+AB190/+AO190,2)))</f>
        <v>0</v>
      </c>
      <c r="AT190" s="149">
        <f>IF(AO190=0,0,IF(ROUNDDOWN(+AH190/+AO190,3)&lt;0.01,ROUNDDOWN(+AH190/+AO190,3),ROUNDDOWN(+AH190/+AO190,2)))</f>
        <v>0</v>
      </c>
      <c r="AU190" s="163">
        <f>IF(AO190=0,0,IF(ROUNDDOWN(+AN190/+AO190,3)&lt;0.01,ROUNDDOWN(+AN190/+AO190,3),ROUNDDOWN(+AN190/+AO190,2)))</f>
        <v>0</v>
      </c>
      <c r="AV190" s="30"/>
      <c r="AW190" s="31"/>
      <c r="AY190" s="32">
        <f t="shared" si="60"/>
        <v>0</v>
      </c>
      <c r="AZ190" s="32">
        <f t="shared" si="61"/>
        <v>0</v>
      </c>
      <c r="BA190" s="32">
        <f t="shared" si="62"/>
        <v>0</v>
      </c>
      <c r="BB190" s="32">
        <f t="shared" si="63"/>
        <v>0</v>
      </c>
      <c r="BC190" s="32">
        <f t="shared" si="64"/>
        <v>0</v>
      </c>
      <c r="BE190" s="32">
        <f t="shared" si="65"/>
        <v>0</v>
      </c>
      <c r="BF190" s="32">
        <f t="shared" si="66"/>
        <v>0</v>
      </c>
      <c r="BG190" s="32">
        <f t="shared" si="67"/>
        <v>0</v>
      </c>
      <c r="BH190" s="32">
        <f t="shared" si="68"/>
        <v>0</v>
      </c>
      <c r="BI190" s="32">
        <f t="shared" si="69"/>
        <v>0</v>
      </c>
    </row>
    <row r="191" spans="1:61" s="12" customFormat="1" ht="12.95" customHeight="1" x14ac:dyDescent="0.15">
      <c r="A191" s="244"/>
      <c r="B191" s="246"/>
      <c r="C191" s="248"/>
      <c r="D191" s="250"/>
      <c r="E191" s="250"/>
      <c r="F191" s="250"/>
      <c r="G191" s="250"/>
      <c r="H191" s="76"/>
      <c r="I191" s="250"/>
      <c r="J191" s="114"/>
      <c r="K191" s="77"/>
      <c r="L191" s="78"/>
      <c r="M191" s="78"/>
      <c r="N191" s="79"/>
      <c r="O191" s="79"/>
      <c r="P191" s="101"/>
      <c r="Q191" s="80"/>
      <c r="R191" s="80"/>
      <c r="S191" s="78"/>
      <c r="T191" s="79"/>
      <c r="U191" s="79"/>
      <c r="V191" s="101"/>
      <c r="W191" s="81"/>
      <c r="X191" s="81"/>
      <c r="Y191" s="82"/>
      <c r="Z191" s="79"/>
      <c r="AA191" s="79"/>
      <c r="AB191" s="101"/>
      <c r="AC191" s="81"/>
      <c r="AD191" s="81"/>
      <c r="AE191" s="82"/>
      <c r="AF191" s="79"/>
      <c r="AG191" s="79"/>
      <c r="AH191" s="101"/>
      <c r="AI191" s="82"/>
      <c r="AJ191" s="82"/>
      <c r="AK191" s="82"/>
      <c r="AL191" s="79"/>
      <c r="AM191" s="79"/>
      <c r="AN191" s="143"/>
      <c r="AO191" s="145"/>
      <c r="AP191" s="140"/>
      <c r="AQ191" s="161"/>
      <c r="AR191" s="150"/>
      <c r="AS191" s="150"/>
      <c r="AT191" s="150"/>
      <c r="AU191" s="164"/>
      <c r="AV191" s="33"/>
      <c r="AW191" s="31"/>
      <c r="AY191" s="32">
        <f t="shared" si="60"/>
        <v>0</v>
      </c>
      <c r="AZ191" s="32">
        <f t="shared" si="61"/>
        <v>0</v>
      </c>
      <c r="BA191" s="32">
        <f t="shared" si="62"/>
        <v>0</v>
      </c>
      <c r="BB191" s="32">
        <f t="shared" si="63"/>
        <v>0</v>
      </c>
      <c r="BC191" s="32">
        <f t="shared" si="64"/>
        <v>0</v>
      </c>
      <c r="BE191" s="32">
        <f t="shared" si="65"/>
        <v>0</v>
      </c>
      <c r="BF191" s="32">
        <f t="shared" si="66"/>
        <v>0</v>
      </c>
      <c r="BG191" s="32">
        <f t="shared" si="67"/>
        <v>0</v>
      </c>
      <c r="BH191" s="32">
        <f t="shared" si="68"/>
        <v>0</v>
      </c>
      <c r="BI191" s="32">
        <f t="shared" si="69"/>
        <v>0</v>
      </c>
    </row>
    <row r="192" spans="1:61" s="12" customFormat="1" ht="12.95" customHeight="1" x14ac:dyDescent="0.15">
      <c r="A192" s="244"/>
      <c r="B192" s="246"/>
      <c r="C192" s="248"/>
      <c r="D192" s="250"/>
      <c r="E192" s="250"/>
      <c r="F192" s="250"/>
      <c r="G192" s="250"/>
      <c r="H192" s="76"/>
      <c r="I192" s="250"/>
      <c r="J192" s="114"/>
      <c r="K192" s="77"/>
      <c r="L192" s="80"/>
      <c r="M192" s="78"/>
      <c r="N192" s="83"/>
      <c r="O192" s="79"/>
      <c r="P192" s="101"/>
      <c r="Q192" s="80"/>
      <c r="R192" s="80"/>
      <c r="S192" s="78"/>
      <c r="T192" s="83"/>
      <c r="U192" s="79"/>
      <c r="V192" s="101"/>
      <c r="W192" s="80"/>
      <c r="X192" s="80"/>
      <c r="Y192" s="78"/>
      <c r="Z192" s="83"/>
      <c r="AA192" s="79"/>
      <c r="AB192" s="101"/>
      <c r="AC192" s="80"/>
      <c r="AD192" s="80"/>
      <c r="AE192" s="78"/>
      <c r="AF192" s="83"/>
      <c r="AG192" s="79"/>
      <c r="AH192" s="101"/>
      <c r="AI192" s="82"/>
      <c r="AJ192" s="78"/>
      <c r="AK192" s="78"/>
      <c r="AL192" s="83"/>
      <c r="AM192" s="79"/>
      <c r="AN192" s="143"/>
      <c r="AO192" s="145"/>
      <c r="AP192" s="177">
        <f>IF(AP190-$AQ$4/100&lt;0,0,AP190-$AQ$4/100)</f>
        <v>0</v>
      </c>
      <c r="AQ192" s="155">
        <f>IF(OR(AQ190=100%,,AQ190&lt;2%),AQ190,IF(AQ190&lt;3%,1%,IF(AQ190-$AT$4/100&lt;0%,0,IF(AQ190-$AT$4/100=0.01,1%,AQ190-$AT$4/100))))</f>
        <v>0</v>
      </c>
      <c r="AR192" s="175">
        <f>IF(OR(AR190=100%,,AR190&lt;2%),AR190,IF(AR190&lt;3%,1%,IF(AR190-$AT$4/100&lt;0%,0,IF(AR190-$AT$4/100=0.01,1%,AR190-$AT$4/100))))</f>
        <v>0</v>
      </c>
      <c r="AS192" s="175">
        <f>IF(OR(AS190=100%,,AS190&lt;2%),AS190,IF(AS190&lt;3%,1%,IF(AS190-$AT$4/100&lt;0%,0,IF(AS190-$AT$4/100=0.01,1%,AS190-$AT$4/100))))</f>
        <v>0</v>
      </c>
      <c r="AT192" s="175">
        <f>IF(OR(AT190=100%,,AT190&lt;2%),AT190,IF(AT190&lt;3%,1%,IF(AT190-$AT$4/100&lt;0%,0,IF(AT190-$AT$4/100=0.01,1%,AT190-$AT$4/100))))</f>
        <v>0</v>
      </c>
      <c r="AU192" s="235">
        <f>IF(OR(AU190=100%,,AU190&lt;2%),AU190,IF(AU190&lt;3%,1%,IF(AU190-$AT$4/100&lt;0%,0,AU190-$AT$4/100)))</f>
        <v>0</v>
      </c>
      <c r="AV192" s="33"/>
      <c r="AW192" s="31"/>
      <c r="AY192" s="32">
        <f t="shared" si="60"/>
        <v>0</v>
      </c>
      <c r="AZ192" s="32">
        <f t="shared" si="61"/>
        <v>0</v>
      </c>
      <c r="BA192" s="32">
        <f t="shared" si="62"/>
        <v>0</v>
      </c>
      <c r="BB192" s="32">
        <f t="shared" si="63"/>
        <v>0</v>
      </c>
      <c r="BC192" s="32">
        <f t="shared" si="64"/>
        <v>0</v>
      </c>
      <c r="BE192" s="32">
        <f t="shared" si="65"/>
        <v>0</v>
      </c>
      <c r="BF192" s="32">
        <f t="shared" si="66"/>
        <v>0</v>
      </c>
      <c r="BG192" s="32">
        <f t="shared" si="67"/>
        <v>0</v>
      </c>
      <c r="BH192" s="32">
        <f t="shared" si="68"/>
        <v>0</v>
      </c>
      <c r="BI192" s="32">
        <f t="shared" si="69"/>
        <v>0</v>
      </c>
    </row>
    <row r="193" spans="1:61" s="12" customFormat="1" ht="12.95" customHeight="1" x14ac:dyDescent="0.15">
      <c r="A193" s="244"/>
      <c r="B193" s="246"/>
      <c r="C193" s="251"/>
      <c r="D193" s="254"/>
      <c r="E193" s="254"/>
      <c r="F193" s="254"/>
      <c r="G193" s="254"/>
      <c r="H193" s="84"/>
      <c r="I193" s="254"/>
      <c r="J193" s="115">
        <f>SUM(C193:I195)</f>
        <v>0</v>
      </c>
      <c r="K193" s="77"/>
      <c r="L193" s="80"/>
      <c r="M193" s="78"/>
      <c r="N193" s="83"/>
      <c r="O193" s="79"/>
      <c r="P193" s="100">
        <f>ROUNDDOWN(+BE190+BE191+BE192+BE193+BE194+BE195,2)</f>
        <v>0</v>
      </c>
      <c r="Q193" s="80"/>
      <c r="R193" s="80"/>
      <c r="S193" s="78"/>
      <c r="T193" s="83"/>
      <c r="U193" s="79"/>
      <c r="V193" s="100">
        <f>ROUNDDOWN(+BF190+BF191+BF192+BF193+BF194+BF195,2)</f>
        <v>0</v>
      </c>
      <c r="W193" s="80"/>
      <c r="X193" s="80"/>
      <c r="Y193" s="78"/>
      <c r="Z193" s="83"/>
      <c r="AA193" s="79"/>
      <c r="AB193" s="100">
        <f>ROUNDDOWN(+BG190+BG191+BG192+BG193+BG194+BG195,2)</f>
        <v>0</v>
      </c>
      <c r="AC193" s="80"/>
      <c r="AD193" s="80"/>
      <c r="AE193" s="78"/>
      <c r="AF193" s="83"/>
      <c r="AG193" s="79"/>
      <c r="AH193" s="100">
        <f>ROUNDDOWN(+BH190+BH191+BH192+BH193+BH194+BH195,2)</f>
        <v>0</v>
      </c>
      <c r="AI193" s="82"/>
      <c r="AJ193" s="78"/>
      <c r="AK193" s="78"/>
      <c r="AL193" s="83"/>
      <c r="AM193" s="79"/>
      <c r="AN193" s="100">
        <f>ROUNDDOWN(+BI190+BI191+BI192+BI193+BI194+BI195,2)</f>
        <v>0</v>
      </c>
      <c r="AO193" s="139">
        <f>+AN193+AH193+AB193+V193+P193</f>
        <v>0</v>
      </c>
      <c r="AP193" s="178"/>
      <c r="AQ193" s="156"/>
      <c r="AR193" s="176"/>
      <c r="AS193" s="176"/>
      <c r="AT193" s="176"/>
      <c r="AU193" s="236"/>
      <c r="AV193" s="30"/>
      <c r="AW193" s="31"/>
      <c r="AY193" s="32">
        <f t="shared" si="60"/>
        <v>0</v>
      </c>
      <c r="AZ193" s="32">
        <f t="shared" si="61"/>
        <v>0</v>
      </c>
      <c r="BA193" s="32">
        <f t="shared" si="62"/>
        <v>0</v>
      </c>
      <c r="BB193" s="32">
        <f t="shared" si="63"/>
        <v>0</v>
      </c>
      <c r="BC193" s="32">
        <f t="shared" si="64"/>
        <v>0</v>
      </c>
      <c r="BE193" s="32">
        <f t="shared" si="65"/>
        <v>0</v>
      </c>
      <c r="BF193" s="32">
        <f t="shared" si="66"/>
        <v>0</v>
      </c>
      <c r="BG193" s="32">
        <f t="shared" si="67"/>
        <v>0</v>
      </c>
      <c r="BH193" s="32">
        <f t="shared" si="68"/>
        <v>0</v>
      </c>
      <c r="BI193" s="32">
        <f t="shared" si="69"/>
        <v>0</v>
      </c>
    </row>
    <row r="194" spans="1:61" s="12" customFormat="1" ht="12.95" customHeight="1" x14ac:dyDescent="0.15">
      <c r="A194" s="244"/>
      <c r="B194" s="246"/>
      <c r="C194" s="252"/>
      <c r="D194" s="255"/>
      <c r="E194" s="255"/>
      <c r="F194" s="255"/>
      <c r="G194" s="255"/>
      <c r="H194" s="85"/>
      <c r="I194" s="255"/>
      <c r="J194" s="114"/>
      <c r="K194" s="77"/>
      <c r="L194" s="80"/>
      <c r="M194" s="78"/>
      <c r="N194" s="83"/>
      <c r="O194" s="79"/>
      <c r="P194" s="101"/>
      <c r="Q194" s="80"/>
      <c r="R194" s="80"/>
      <c r="S194" s="78"/>
      <c r="T194" s="83"/>
      <c r="U194" s="79"/>
      <c r="V194" s="101"/>
      <c r="W194" s="80"/>
      <c r="X194" s="80"/>
      <c r="Y194" s="78"/>
      <c r="Z194" s="83"/>
      <c r="AA194" s="79"/>
      <c r="AB194" s="101"/>
      <c r="AC194" s="80"/>
      <c r="AD194" s="80"/>
      <c r="AE194" s="78"/>
      <c r="AF194" s="83"/>
      <c r="AG194" s="79"/>
      <c r="AH194" s="101"/>
      <c r="AI194" s="86"/>
      <c r="AJ194" s="78"/>
      <c r="AK194" s="78"/>
      <c r="AL194" s="83"/>
      <c r="AM194" s="79"/>
      <c r="AN194" s="101"/>
      <c r="AO194" s="140"/>
      <c r="AP194" s="152">
        <f>IF(J193=0,0,ROUNDDOWN(+AO193/+J193,2))</f>
        <v>0</v>
      </c>
      <c r="AQ194" s="147">
        <f>IF(AO193=0,0,IF(ROUNDDOWN(+P193/+AO193,3)&lt;0.01,ROUNDDOWN(+P193/+AO193,3),ROUNDDOWN(+P193/+AO193,2)))</f>
        <v>0</v>
      </c>
      <c r="AR194" s="149">
        <f>IF(AO193=0,0,IF(ROUNDDOWN(+V193/+AO193,3)&lt;0.01,ROUNDDOWN(+V193/+AO193,3),ROUNDDOWN(+V193/+AO193,2)))</f>
        <v>0</v>
      </c>
      <c r="AS194" s="149">
        <f>IF(AO193=0,0,IF(ROUNDDOWN(+AB193/+AO193,3)&lt;0.01,ROUNDDOWN(+AB193/+AO193,3),ROUNDDOWN(+AB193/+AO193,2)))</f>
        <v>0</v>
      </c>
      <c r="AT194" s="149">
        <f>IF(AO193=0,0,IF(ROUNDDOWN(+AH193/+AO193,3)&lt;0.01,ROUNDDOWN(+AH193/+AO193,3),ROUNDDOWN(+AH193/+AO193,2)))</f>
        <v>0</v>
      </c>
      <c r="AU194" s="163">
        <f>IF(AO193=0,0,IF(ROUNDDOWN(+AN193/+AO193,3)&lt;0.01,ROUNDDOWN(+AN193/+AO193,3),ROUNDDOWN(+AN193/+AO193,2)))</f>
        <v>0</v>
      </c>
      <c r="AV194" s="33"/>
      <c r="AW194" s="31"/>
      <c r="AY194" s="32">
        <f t="shared" si="60"/>
        <v>0</v>
      </c>
      <c r="AZ194" s="32">
        <f t="shared" si="61"/>
        <v>0</v>
      </c>
      <c r="BA194" s="32">
        <f t="shared" si="62"/>
        <v>0</v>
      </c>
      <c r="BB194" s="32">
        <f t="shared" si="63"/>
        <v>0</v>
      </c>
      <c r="BC194" s="32">
        <f t="shared" si="64"/>
        <v>0</v>
      </c>
      <c r="BE194" s="32">
        <f t="shared" si="65"/>
        <v>0</v>
      </c>
      <c r="BF194" s="32">
        <f t="shared" si="66"/>
        <v>0</v>
      </c>
      <c r="BG194" s="32">
        <f t="shared" si="67"/>
        <v>0</v>
      </c>
      <c r="BH194" s="32">
        <f t="shared" si="68"/>
        <v>0</v>
      </c>
      <c r="BI194" s="32">
        <f t="shared" si="69"/>
        <v>0</v>
      </c>
    </row>
    <row r="195" spans="1:61" s="12" customFormat="1" ht="12.95" customHeight="1" x14ac:dyDescent="0.15">
      <c r="A195" s="244"/>
      <c r="B195" s="246"/>
      <c r="C195" s="252"/>
      <c r="D195" s="255"/>
      <c r="E195" s="255"/>
      <c r="F195" s="255"/>
      <c r="G195" s="255"/>
      <c r="H195" s="85"/>
      <c r="I195" s="255"/>
      <c r="J195" s="116"/>
      <c r="K195" s="88"/>
      <c r="L195" s="89"/>
      <c r="M195" s="90"/>
      <c r="N195" s="91"/>
      <c r="O195" s="87"/>
      <c r="P195" s="104"/>
      <c r="Q195" s="89"/>
      <c r="R195" s="89"/>
      <c r="S195" s="90"/>
      <c r="T195" s="91"/>
      <c r="U195" s="87"/>
      <c r="V195" s="104"/>
      <c r="W195" s="89"/>
      <c r="X195" s="89"/>
      <c r="Y195" s="90"/>
      <c r="Z195" s="91"/>
      <c r="AA195" s="87"/>
      <c r="AB195" s="104"/>
      <c r="AC195" s="89"/>
      <c r="AD195" s="89"/>
      <c r="AE195" s="90"/>
      <c r="AF195" s="91"/>
      <c r="AG195" s="87"/>
      <c r="AH195" s="104"/>
      <c r="AI195" s="92"/>
      <c r="AJ195" s="90"/>
      <c r="AK195" s="90"/>
      <c r="AL195" s="91"/>
      <c r="AM195" s="87"/>
      <c r="AN195" s="104"/>
      <c r="AO195" s="141"/>
      <c r="AP195" s="153"/>
      <c r="AQ195" s="154"/>
      <c r="AR195" s="159"/>
      <c r="AS195" s="159"/>
      <c r="AT195" s="159"/>
      <c r="AU195" s="237"/>
      <c r="AV195" s="33"/>
      <c r="AW195" s="31"/>
      <c r="AY195" s="32">
        <f t="shared" si="60"/>
        <v>0</v>
      </c>
      <c r="AZ195" s="32">
        <f t="shared" si="61"/>
        <v>0</v>
      </c>
      <c r="BA195" s="32">
        <f t="shared" si="62"/>
        <v>0</v>
      </c>
      <c r="BB195" s="32">
        <f t="shared" si="63"/>
        <v>0</v>
      </c>
      <c r="BC195" s="32">
        <f t="shared" si="64"/>
        <v>0</v>
      </c>
      <c r="BE195" s="32">
        <f t="shared" si="65"/>
        <v>0</v>
      </c>
      <c r="BF195" s="32">
        <f t="shared" si="66"/>
        <v>0</v>
      </c>
      <c r="BG195" s="32">
        <f t="shared" si="67"/>
        <v>0</v>
      </c>
      <c r="BH195" s="32">
        <f t="shared" si="68"/>
        <v>0</v>
      </c>
      <c r="BI195" s="32">
        <f t="shared" si="69"/>
        <v>0</v>
      </c>
    </row>
    <row r="196" spans="1:61" s="12" customFormat="1" ht="12.95" customHeight="1" x14ac:dyDescent="0.15">
      <c r="A196" s="243"/>
      <c r="B196" s="245"/>
      <c r="C196" s="247"/>
      <c r="D196" s="249"/>
      <c r="E196" s="249"/>
      <c r="F196" s="249"/>
      <c r="G196" s="249"/>
      <c r="H196" s="70"/>
      <c r="I196" s="249"/>
      <c r="J196" s="170">
        <f>SUM(C196:I198)</f>
        <v>0</v>
      </c>
      <c r="K196" s="71"/>
      <c r="L196" s="72"/>
      <c r="M196" s="73"/>
      <c r="N196" s="74"/>
      <c r="O196" s="75"/>
      <c r="P196" s="107">
        <f>ROUNDDOWN(+AY196+AY197+AY198+AY199+AY200+AY201,2)</f>
        <v>0</v>
      </c>
      <c r="Q196" s="72"/>
      <c r="R196" s="72"/>
      <c r="S196" s="73"/>
      <c r="T196" s="74"/>
      <c r="U196" s="75"/>
      <c r="V196" s="107">
        <f>ROUNDDOWN(+AZ196+AZ197+AZ198+AZ199+AZ200+AZ201,2)</f>
        <v>0</v>
      </c>
      <c r="W196" s="72"/>
      <c r="X196" s="72"/>
      <c r="Y196" s="73"/>
      <c r="Z196" s="74"/>
      <c r="AA196" s="75"/>
      <c r="AB196" s="107">
        <f>ROUNDDOWN(+BA196+BA197+BA198+BA199+BA200+BA201,2)</f>
        <v>0</v>
      </c>
      <c r="AC196" s="72"/>
      <c r="AD196" s="72"/>
      <c r="AE196" s="73"/>
      <c r="AF196" s="74"/>
      <c r="AG196" s="75"/>
      <c r="AH196" s="107">
        <f>ROUNDDOWN(+BB196+BB197+BB198+BB199+BB200+BB201,2)</f>
        <v>0</v>
      </c>
      <c r="AI196" s="72"/>
      <c r="AJ196" s="72"/>
      <c r="AK196" s="73"/>
      <c r="AL196" s="74"/>
      <c r="AM196" s="75"/>
      <c r="AN196" s="142">
        <f>ROUNDDOWN(+BC196+BC197+BC198+BC199+BC200+BC201,2)</f>
        <v>0</v>
      </c>
      <c r="AO196" s="144">
        <f>+AN196+AH196+AB196+V196+P196</f>
        <v>0</v>
      </c>
      <c r="AP196" s="179">
        <f>IF(J196=0,0,ROUNDDOWN(+AO196/+J196,2))</f>
        <v>0</v>
      </c>
      <c r="AQ196" s="160">
        <f>IF(AO196=0,0,IF(ROUNDDOWN(+P196/+AO196,3)&lt;0.01,ROUNDDOWN(+P196/+AO196,3),ROUNDDOWN(+P196/+AO196,2)))</f>
        <v>0</v>
      </c>
      <c r="AR196" s="162">
        <f>IF(AO196=0,0,IF(ROUNDDOWN(+V196/+AO196,3)&lt;0.01,ROUNDDOWN(+V196/+AO196,3),ROUNDDOWN(+V196/+AO196,2)))</f>
        <v>0</v>
      </c>
      <c r="AS196" s="162">
        <f>IF(AO196=0,0,IF(ROUNDDOWN(+AB196/+AO196,3)&lt;0.01,ROUNDDOWN(+AB196/+AO196,3),ROUNDDOWN(+AB196/+AO196,2)))</f>
        <v>0</v>
      </c>
      <c r="AT196" s="162">
        <f>IF(AO196=0,0,IF(ROUNDDOWN(+AH196/+AO196,3)&lt;0.01,ROUNDDOWN(+AH196/+AO196,3),ROUNDDOWN(+AH196/+AO196,2)))</f>
        <v>0</v>
      </c>
      <c r="AU196" s="240">
        <f>IF(AO196=0,0,IF(ROUNDDOWN(+AN196/+AO196,3)&lt;0.01,ROUNDDOWN(+AN196/+AO196,3),ROUNDDOWN(+AN196/+AO196,2)))</f>
        <v>0</v>
      </c>
      <c r="AV196" s="30"/>
      <c r="AW196" s="31"/>
      <c r="AY196" s="32">
        <f t="shared" si="60"/>
        <v>0</v>
      </c>
      <c r="AZ196" s="32">
        <f t="shared" si="61"/>
        <v>0</v>
      </c>
      <c r="BA196" s="32">
        <f t="shared" si="62"/>
        <v>0</v>
      </c>
      <c r="BB196" s="32">
        <f t="shared" si="63"/>
        <v>0</v>
      </c>
      <c r="BC196" s="32">
        <f t="shared" si="64"/>
        <v>0</v>
      </c>
      <c r="BE196" s="32">
        <f t="shared" si="65"/>
        <v>0</v>
      </c>
      <c r="BF196" s="32">
        <f t="shared" si="66"/>
        <v>0</v>
      </c>
      <c r="BG196" s="32">
        <f t="shared" si="67"/>
        <v>0</v>
      </c>
      <c r="BH196" s="32">
        <f t="shared" si="68"/>
        <v>0</v>
      </c>
      <c r="BI196" s="32">
        <f t="shared" si="69"/>
        <v>0</v>
      </c>
    </row>
    <row r="197" spans="1:61" s="12" customFormat="1" ht="12.95" customHeight="1" x14ac:dyDescent="0.15">
      <c r="A197" s="244"/>
      <c r="B197" s="246"/>
      <c r="C197" s="248"/>
      <c r="D197" s="250"/>
      <c r="E197" s="250"/>
      <c r="F197" s="250"/>
      <c r="G197" s="250"/>
      <c r="H197" s="76"/>
      <c r="I197" s="250"/>
      <c r="J197" s="114"/>
      <c r="K197" s="77"/>
      <c r="L197" s="78"/>
      <c r="M197" s="78"/>
      <c r="N197" s="79"/>
      <c r="O197" s="79"/>
      <c r="P197" s="101"/>
      <c r="Q197" s="80"/>
      <c r="R197" s="80"/>
      <c r="S197" s="78"/>
      <c r="T197" s="79"/>
      <c r="U197" s="79"/>
      <c r="V197" s="101"/>
      <c r="W197" s="81"/>
      <c r="X197" s="81"/>
      <c r="Y197" s="82"/>
      <c r="Z197" s="79"/>
      <c r="AA197" s="79"/>
      <c r="AB197" s="101"/>
      <c r="AC197" s="81"/>
      <c r="AD197" s="81"/>
      <c r="AE197" s="82"/>
      <c r="AF197" s="79"/>
      <c r="AG197" s="79"/>
      <c r="AH197" s="101"/>
      <c r="AI197" s="82"/>
      <c r="AJ197" s="82"/>
      <c r="AK197" s="82"/>
      <c r="AL197" s="79"/>
      <c r="AM197" s="79"/>
      <c r="AN197" s="143"/>
      <c r="AO197" s="145"/>
      <c r="AP197" s="140"/>
      <c r="AQ197" s="161"/>
      <c r="AR197" s="150"/>
      <c r="AS197" s="150"/>
      <c r="AT197" s="150"/>
      <c r="AU197" s="164"/>
      <c r="AV197" s="33"/>
      <c r="AW197" s="31"/>
      <c r="AY197" s="32">
        <f t="shared" si="60"/>
        <v>0</v>
      </c>
      <c r="AZ197" s="32">
        <f t="shared" si="61"/>
        <v>0</v>
      </c>
      <c r="BA197" s="32">
        <f t="shared" si="62"/>
        <v>0</v>
      </c>
      <c r="BB197" s="32">
        <f t="shared" si="63"/>
        <v>0</v>
      </c>
      <c r="BC197" s="32">
        <f t="shared" si="64"/>
        <v>0</v>
      </c>
      <c r="BE197" s="32">
        <f t="shared" si="65"/>
        <v>0</v>
      </c>
      <c r="BF197" s="32">
        <f t="shared" si="66"/>
        <v>0</v>
      </c>
      <c r="BG197" s="32">
        <f t="shared" si="67"/>
        <v>0</v>
      </c>
      <c r="BH197" s="32">
        <f t="shared" si="68"/>
        <v>0</v>
      </c>
      <c r="BI197" s="32">
        <f t="shared" si="69"/>
        <v>0</v>
      </c>
    </row>
    <row r="198" spans="1:61" s="12" customFormat="1" ht="12.95" customHeight="1" x14ac:dyDescent="0.15">
      <c r="A198" s="244"/>
      <c r="B198" s="246"/>
      <c r="C198" s="248"/>
      <c r="D198" s="250"/>
      <c r="E198" s="250"/>
      <c r="F198" s="250"/>
      <c r="G198" s="250"/>
      <c r="H198" s="76"/>
      <c r="I198" s="250"/>
      <c r="J198" s="114"/>
      <c r="K198" s="77"/>
      <c r="L198" s="80"/>
      <c r="M198" s="78"/>
      <c r="N198" s="83"/>
      <c r="O198" s="79"/>
      <c r="P198" s="101"/>
      <c r="Q198" s="80"/>
      <c r="R198" s="80"/>
      <c r="S198" s="78"/>
      <c r="T198" s="83"/>
      <c r="U198" s="79"/>
      <c r="V198" s="101"/>
      <c r="W198" s="80"/>
      <c r="X198" s="80"/>
      <c r="Y198" s="78"/>
      <c r="Z198" s="83"/>
      <c r="AA198" s="79"/>
      <c r="AB198" s="101"/>
      <c r="AC198" s="80"/>
      <c r="AD198" s="80"/>
      <c r="AE198" s="78"/>
      <c r="AF198" s="83"/>
      <c r="AG198" s="79"/>
      <c r="AH198" s="101"/>
      <c r="AI198" s="82"/>
      <c r="AJ198" s="78"/>
      <c r="AK198" s="78"/>
      <c r="AL198" s="83"/>
      <c r="AM198" s="79"/>
      <c r="AN198" s="143"/>
      <c r="AO198" s="145"/>
      <c r="AP198" s="177">
        <f>IF(AP196-$AQ$4/100&lt;0,0,AP196-$AQ$4/100)</f>
        <v>0</v>
      </c>
      <c r="AQ198" s="155">
        <f>IF(OR(AQ196=100%,,AQ196&lt;2%),AQ196,IF(AQ196&lt;3%,1%,IF(AQ196-$AT$4/100&lt;0%,0,IF(AQ196-$AT$4/100=0.01,1%,AQ196-$AT$4/100))))</f>
        <v>0</v>
      </c>
      <c r="AR198" s="175">
        <f>IF(OR(AR196=100%,,AR196&lt;2%),AR196,IF(AR196&lt;3%,1%,IF(AR196-$AT$4/100&lt;0%,0,IF(AR196-$AT$4/100=0.01,1%,AR196-$AT$4/100))))</f>
        <v>0</v>
      </c>
      <c r="AS198" s="175">
        <f>IF(OR(AS196=100%,,AS196&lt;2%),AS196,IF(AS196&lt;3%,1%,IF(AS196-$AT$4/100&lt;0%,0,IF(AS196-$AT$4/100=0.01,1%,AS196-$AT$4/100))))</f>
        <v>0</v>
      </c>
      <c r="AT198" s="175">
        <f>IF(OR(AT196=100%,,AT196&lt;2%),AT196,IF(AT196&lt;3%,1%,IF(AT196-$AT$4/100&lt;0%,0,IF(AT196-$AT$4/100=0.01,1%,AT196-$AT$4/100))))</f>
        <v>0</v>
      </c>
      <c r="AU198" s="235">
        <f>IF(OR(AU196=100%,,AU196&lt;2%),AU196,IF(AU196&lt;3%,1%,IF(AU196-$AT$4/100&lt;0%,0,AU196-$AT$4/100)))</f>
        <v>0</v>
      </c>
      <c r="AV198" s="33"/>
      <c r="AW198" s="31"/>
      <c r="AY198" s="32">
        <f t="shared" si="60"/>
        <v>0</v>
      </c>
      <c r="AZ198" s="32">
        <f t="shared" si="61"/>
        <v>0</v>
      </c>
      <c r="BA198" s="32">
        <f t="shared" si="62"/>
        <v>0</v>
      </c>
      <c r="BB198" s="32">
        <f t="shared" si="63"/>
        <v>0</v>
      </c>
      <c r="BC198" s="32">
        <f t="shared" si="64"/>
        <v>0</v>
      </c>
      <c r="BE198" s="32">
        <f t="shared" si="65"/>
        <v>0</v>
      </c>
      <c r="BF198" s="32">
        <f t="shared" si="66"/>
        <v>0</v>
      </c>
      <c r="BG198" s="32">
        <f t="shared" si="67"/>
        <v>0</v>
      </c>
      <c r="BH198" s="32">
        <f t="shared" si="68"/>
        <v>0</v>
      </c>
      <c r="BI198" s="32">
        <f t="shared" si="69"/>
        <v>0</v>
      </c>
    </row>
    <row r="199" spans="1:61" s="12" customFormat="1" ht="12.95" customHeight="1" x14ac:dyDescent="0.15">
      <c r="A199" s="244"/>
      <c r="B199" s="246"/>
      <c r="C199" s="251"/>
      <c r="D199" s="254"/>
      <c r="E199" s="254"/>
      <c r="F199" s="254"/>
      <c r="G199" s="254"/>
      <c r="H199" s="84"/>
      <c r="I199" s="254"/>
      <c r="J199" s="115">
        <f>SUM(C199:I201)</f>
        <v>0</v>
      </c>
      <c r="K199" s="77"/>
      <c r="L199" s="80"/>
      <c r="M199" s="78"/>
      <c r="N199" s="83"/>
      <c r="O199" s="79"/>
      <c r="P199" s="100">
        <f>ROUNDDOWN(+BE196+BE197+BE198+BE199+BE200+BE201,2)</f>
        <v>0</v>
      </c>
      <c r="Q199" s="80"/>
      <c r="R199" s="80"/>
      <c r="S199" s="78"/>
      <c r="T199" s="83"/>
      <c r="U199" s="79"/>
      <c r="V199" s="100">
        <f>ROUNDDOWN(+BF196+BF197+BF198+BF199+BF200+BF201,2)</f>
        <v>0</v>
      </c>
      <c r="W199" s="80"/>
      <c r="X199" s="80"/>
      <c r="Y199" s="78"/>
      <c r="Z199" s="83"/>
      <c r="AA199" s="79"/>
      <c r="AB199" s="100">
        <f>ROUNDDOWN(+BG196+BG197+BG198+BG199+BG200+BG201,2)</f>
        <v>0</v>
      </c>
      <c r="AC199" s="80"/>
      <c r="AD199" s="80"/>
      <c r="AE199" s="78"/>
      <c r="AF199" s="83"/>
      <c r="AG199" s="79"/>
      <c r="AH199" s="100">
        <f>ROUNDDOWN(+BH196+BH197+BH198+BH199+BH200+BH201,2)</f>
        <v>0</v>
      </c>
      <c r="AI199" s="82"/>
      <c r="AJ199" s="78"/>
      <c r="AK199" s="78"/>
      <c r="AL199" s="83"/>
      <c r="AM199" s="79"/>
      <c r="AN199" s="100">
        <f>ROUNDDOWN(+BI196+BI197+BI198+BI199+BI200+BI201,2)</f>
        <v>0</v>
      </c>
      <c r="AO199" s="139">
        <f>+AN199+AH199+AB199+V199+P199</f>
        <v>0</v>
      </c>
      <c r="AP199" s="178"/>
      <c r="AQ199" s="156"/>
      <c r="AR199" s="176"/>
      <c r="AS199" s="176"/>
      <c r="AT199" s="176"/>
      <c r="AU199" s="236"/>
      <c r="AV199" s="30"/>
      <c r="AW199" s="31"/>
      <c r="AY199" s="32">
        <f t="shared" si="60"/>
        <v>0</v>
      </c>
      <c r="AZ199" s="32">
        <f t="shared" si="61"/>
        <v>0</v>
      </c>
      <c r="BA199" s="32">
        <f t="shared" si="62"/>
        <v>0</v>
      </c>
      <c r="BB199" s="32">
        <f t="shared" si="63"/>
        <v>0</v>
      </c>
      <c r="BC199" s="32">
        <f t="shared" si="64"/>
        <v>0</v>
      </c>
      <c r="BE199" s="32">
        <f t="shared" si="65"/>
        <v>0</v>
      </c>
      <c r="BF199" s="32">
        <f t="shared" si="66"/>
        <v>0</v>
      </c>
      <c r="BG199" s="32">
        <f t="shared" si="67"/>
        <v>0</v>
      </c>
      <c r="BH199" s="32">
        <f t="shared" si="68"/>
        <v>0</v>
      </c>
      <c r="BI199" s="32">
        <f t="shared" si="69"/>
        <v>0</v>
      </c>
    </row>
    <row r="200" spans="1:61" s="12" customFormat="1" ht="12.95" customHeight="1" x14ac:dyDescent="0.15">
      <c r="A200" s="244"/>
      <c r="B200" s="246"/>
      <c r="C200" s="252"/>
      <c r="D200" s="255"/>
      <c r="E200" s="255"/>
      <c r="F200" s="255"/>
      <c r="G200" s="255"/>
      <c r="H200" s="85"/>
      <c r="I200" s="255"/>
      <c r="J200" s="114"/>
      <c r="K200" s="77"/>
      <c r="L200" s="80"/>
      <c r="M200" s="78"/>
      <c r="N200" s="83"/>
      <c r="O200" s="79"/>
      <c r="P200" s="101"/>
      <c r="Q200" s="80"/>
      <c r="R200" s="80"/>
      <c r="S200" s="78"/>
      <c r="T200" s="83"/>
      <c r="U200" s="79"/>
      <c r="V200" s="101"/>
      <c r="W200" s="80"/>
      <c r="X200" s="80"/>
      <c r="Y200" s="78"/>
      <c r="Z200" s="83"/>
      <c r="AA200" s="79"/>
      <c r="AB200" s="101"/>
      <c r="AC200" s="80"/>
      <c r="AD200" s="80"/>
      <c r="AE200" s="78"/>
      <c r="AF200" s="83"/>
      <c r="AG200" s="79"/>
      <c r="AH200" s="101"/>
      <c r="AI200" s="86"/>
      <c r="AJ200" s="78"/>
      <c r="AK200" s="78"/>
      <c r="AL200" s="83"/>
      <c r="AM200" s="79"/>
      <c r="AN200" s="101"/>
      <c r="AO200" s="140"/>
      <c r="AP200" s="152">
        <f>IF(J199=0,0,ROUNDDOWN(+AO199/+J199,2))</f>
        <v>0</v>
      </c>
      <c r="AQ200" s="147">
        <f>IF(AO199=0,0,IF(ROUNDDOWN(+P199/+AO199,3)&lt;0.01,ROUNDDOWN(+P199/+AO199,3),ROUNDDOWN(+P199/+AO199,2)))</f>
        <v>0</v>
      </c>
      <c r="AR200" s="149">
        <f>IF(AO199=0,0,IF(ROUNDDOWN(+V199/+AO199,3)&lt;0.01,ROUNDDOWN(+V199/+AO199,3),ROUNDDOWN(+V199/+AO199,2)))</f>
        <v>0</v>
      </c>
      <c r="AS200" s="149">
        <f>IF(AO199=0,0,IF(ROUNDDOWN(+AB199/+AO199,3)&lt;0.01,ROUNDDOWN(+AB199/+AO199,3),ROUNDDOWN(+AB199/+AO199,2)))</f>
        <v>0</v>
      </c>
      <c r="AT200" s="149">
        <f>IF(AO199=0,0,IF(ROUNDDOWN(+AH199/+AO199,3)&lt;0.01,ROUNDDOWN(+AH199/+AO199,3),ROUNDDOWN(+AH199/+AO199,2)))</f>
        <v>0</v>
      </c>
      <c r="AU200" s="163">
        <f>IF(AO199=0,0,IF(ROUNDDOWN(+AN199/+AO199,3)&lt;0.01,ROUNDDOWN(+AN199/+AO199,3),ROUNDDOWN(+AN199/+AO199,2)))</f>
        <v>0</v>
      </c>
      <c r="AV200" s="33"/>
      <c r="AW200" s="31"/>
      <c r="AY200" s="32">
        <f t="shared" si="60"/>
        <v>0</v>
      </c>
      <c r="AZ200" s="32">
        <f t="shared" si="61"/>
        <v>0</v>
      </c>
      <c r="BA200" s="32">
        <f t="shared" si="62"/>
        <v>0</v>
      </c>
      <c r="BB200" s="32">
        <f t="shared" si="63"/>
        <v>0</v>
      </c>
      <c r="BC200" s="32">
        <f t="shared" si="64"/>
        <v>0</v>
      </c>
      <c r="BE200" s="32">
        <f t="shared" si="65"/>
        <v>0</v>
      </c>
      <c r="BF200" s="32">
        <f t="shared" si="66"/>
        <v>0</v>
      </c>
      <c r="BG200" s="32">
        <f t="shared" si="67"/>
        <v>0</v>
      </c>
      <c r="BH200" s="32">
        <f t="shared" si="68"/>
        <v>0</v>
      </c>
      <c r="BI200" s="32">
        <f t="shared" si="69"/>
        <v>0</v>
      </c>
    </row>
    <row r="201" spans="1:61" s="12" customFormat="1" ht="12.95" customHeight="1" x14ac:dyDescent="0.15">
      <c r="A201" s="244"/>
      <c r="B201" s="246"/>
      <c r="C201" s="252"/>
      <c r="D201" s="255"/>
      <c r="E201" s="255"/>
      <c r="F201" s="255"/>
      <c r="G201" s="255"/>
      <c r="H201" s="85"/>
      <c r="I201" s="255"/>
      <c r="J201" s="116"/>
      <c r="K201" s="88"/>
      <c r="L201" s="89"/>
      <c r="M201" s="90"/>
      <c r="N201" s="91"/>
      <c r="O201" s="87"/>
      <c r="P201" s="104"/>
      <c r="Q201" s="89"/>
      <c r="R201" s="89"/>
      <c r="S201" s="90"/>
      <c r="T201" s="91"/>
      <c r="U201" s="87"/>
      <c r="V201" s="104"/>
      <c r="W201" s="89"/>
      <c r="X201" s="89"/>
      <c r="Y201" s="90"/>
      <c r="Z201" s="91"/>
      <c r="AA201" s="87"/>
      <c r="AB201" s="104"/>
      <c r="AC201" s="89"/>
      <c r="AD201" s="89"/>
      <c r="AE201" s="90"/>
      <c r="AF201" s="91"/>
      <c r="AG201" s="87"/>
      <c r="AH201" s="104"/>
      <c r="AI201" s="92"/>
      <c r="AJ201" s="90"/>
      <c r="AK201" s="90"/>
      <c r="AL201" s="91"/>
      <c r="AM201" s="87"/>
      <c r="AN201" s="104"/>
      <c r="AO201" s="141"/>
      <c r="AP201" s="174"/>
      <c r="AQ201" s="154"/>
      <c r="AR201" s="159"/>
      <c r="AS201" s="159"/>
      <c r="AT201" s="159"/>
      <c r="AU201" s="237"/>
      <c r="AV201" s="33"/>
      <c r="AW201" s="31"/>
      <c r="AY201" s="32">
        <f t="shared" si="60"/>
        <v>0</v>
      </c>
      <c r="AZ201" s="32">
        <f t="shared" si="61"/>
        <v>0</v>
      </c>
      <c r="BA201" s="32">
        <f t="shared" si="62"/>
        <v>0</v>
      </c>
      <c r="BB201" s="32">
        <f t="shared" si="63"/>
        <v>0</v>
      </c>
      <c r="BC201" s="32">
        <f t="shared" si="64"/>
        <v>0</v>
      </c>
      <c r="BE201" s="32">
        <f t="shared" si="65"/>
        <v>0</v>
      </c>
      <c r="BF201" s="32">
        <f t="shared" si="66"/>
        <v>0</v>
      </c>
      <c r="BG201" s="32">
        <f t="shared" si="67"/>
        <v>0</v>
      </c>
      <c r="BH201" s="32">
        <f t="shared" si="68"/>
        <v>0</v>
      </c>
      <c r="BI201" s="32">
        <f t="shared" si="69"/>
        <v>0</v>
      </c>
    </row>
    <row r="202" spans="1:61" s="12" customFormat="1" ht="12.95" customHeight="1" x14ac:dyDescent="0.15">
      <c r="A202" s="243"/>
      <c r="B202" s="245"/>
      <c r="C202" s="247"/>
      <c r="D202" s="249"/>
      <c r="E202" s="249"/>
      <c r="F202" s="249"/>
      <c r="G202" s="249"/>
      <c r="H202" s="70"/>
      <c r="I202" s="249"/>
      <c r="J202" s="170">
        <f>SUM(C202:I204)</f>
        <v>0</v>
      </c>
      <c r="K202" s="71"/>
      <c r="L202" s="72"/>
      <c r="M202" s="73"/>
      <c r="N202" s="74"/>
      <c r="O202" s="75"/>
      <c r="P202" s="107">
        <f>ROUNDDOWN(+AY202+AY203+AY204+AY205+AY206+AY207,2)</f>
        <v>0</v>
      </c>
      <c r="Q202" s="72"/>
      <c r="R202" s="72"/>
      <c r="S202" s="73"/>
      <c r="T202" s="74"/>
      <c r="U202" s="75"/>
      <c r="V202" s="107">
        <f>ROUNDDOWN(+AZ202+AZ203+AZ204+AZ205+AZ206+AZ207,2)</f>
        <v>0</v>
      </c>
      <c r="W202" s="72"/>
      <c r="X202" s="72"/>
      <c r="Y202" s="73"/>
      <c r="Z202" s="74"/>
      <c r="AA202" s="75"/>
      <c r="AB202" s="107">
        <f>ROUNDDOWN(+BA202+BA203+BA204+BA205+BA206+BA207,2)</f>
        <v>0</v>
      </c>
      <c r="AC202" s="72"/>
      <c r="AD202" s="72"/>
      <c r="AE202" s="73"/>
      <c r="AF202" s="74"/>
      <c r="AG202" s="75"/>
      <c r="AH202" s="107">
        <f>ROUNDDOWN(+BB202+BB203+BB204+BB205+BB206+BB207,2)</f>
        <v>0</v>
      </c>
      <c r="AI202" s="72"/>
      <c r="AJ202" s="72"/>
      <c r="AK202" s="73"/>
      <c r="AL202" s="74"/>
      <c r="AM202" s="75"/>
      <c r="AN202" s="142">
        <f>ROUNDDOWN(+BC202+BC203+BC204+BC205+BC206+BC207,2)</f>
        <v>0</v>
      </c>
      <c r="AO202" s="144">
        <f>+AN202+AH202+AB202+V202+P202</f>
        <v>0</v>
      </c>
      <c r="AP202" s="234">
        <f>IF(J202=0,0,ROUNDDOWN(+AO202/+J202,2))</f>
        <v>0</v>
      </c>
      <c r="AQ202" s="160">
        <f>IF(AO202=0,0,IF(ROUNDDOWN(+P202/+AO202,3)&lt;0.01,ROUNDDOWN(+P202/+AO202,3),ROUNDDOWN(+P202/+AO202,2)))</f>
        <v>0</v>
      </c>
      <c r="AR202" s="162">
        <f>IF(AO202=0,0,IF(ROUNDDOWN(+V202/+AO202,3)&lt;0.01,ROUNDDOWN(+V202/+AO202,3),ROUNDDOWN(+V202/+AO202,2)))</f>
        <v>0</v>
      </c>
      <c r="AS202" s="162">
        <f>IF(AO202=0,0,IF(ROUNDDOWN(+AB202/+AO202,3)&lt;0.01,ROUNDDOWN(+AB202/+AO202,3),ROUNDDOWN(+AB202/+AO202,2)))</f>
        <v>0</v>
      </c>
      <c r="AT202" s="162">
        <f>IF(AO202=0,0,IF(ROUNDDOWN(+AH202/+AO202,3)&lt;0.01,ROUNDDOWN(+AH202/+AO202,3),ROUNDDOWN(+AH202/+AO202,2)))</f>
        <v>0</v>
      </c>
      <c r="AU202" s="240">
        <f>IF(AO202=0,0,IF(ROUNDDOWN(+AN202/+AO202,3)&lt;0.01,ROUNDDOWN(+AN202/+AO202,3),ROUNDDOWN(+AN202/+AO202,2)))</f>
        <v>0</v>
      </c>
      <c r="AV202" s="30"/>
      <c r="AW202" s="31"/>
      <c r="AY202" s="32">
        <f t="shared" si="60"/>
        <v>0</v>
      </c>
      <c r="AZ202" s="32">
        <f t="shared" si="61"/>
        <v>0</v>
      </c>
      <c r="BA202" s="32">
        <f t="shared" si="62"/>
        <v>0</v>
      </c>
      <c r="BB202" s="32">
        <f t="shared" si="63"/>
        <v>0</v>
      </c>
      <c r="BC202" s="32">
        <f t="shared" si="64"/>
        <v>0</v>
      </c>
      <c r="BE202" s="32">
        <f t="shared" si="65"/>
        <v>0</v>
      </c>
      <c r="BF202" s="32">
        <f t="shared" si="66"/>
        <v>0</v>
      </c>
      <c r="BG202" s="32">
        <f t="shared" si="67"/>
        <v>0</v>
      </c>
      <c r="BH202" s="32">
        <f t="shared" si="68"/>
        <v>0</v>
      </c>
      <c r="BI202" s="32">
        <f t="shared" si="69"/>
        <v>0</v>
      </c>
    </row>
    <row r="203" spans="1:61" s="12" customFormat="1" ht="12.95" customHeight="1" x14ac:dyDescent="0.15">
      <c r="A203" s="244"/>
      <c r="B203" s="246"/>
      <c r="C203" s="248"/>
      <c r="D203" s="250"/>
      <c r="E203" s="250"/>
      <c r="F203" s="250"/>
      <c r="G203" s="250"/>
      <c r="H203" s="76"/>
      <c r="I203" s="250"/>
      <c r="J203" s="114"/>
      <c r="K203" s="77"/>
      <c r="L203" s="78"/>
      <c r="M203" s="78"/>
      <c r="N203" s="79"/>
      <c r="O203" s="79"/>
      <c r="P203" s="101"/>
      <c r="Q203" s="80"/>
      <c r="R203" s="80"/>
      <c r="S203" s="78"/>
      <c r="T203" s="79"/>
      <c r="U203" s="79"/>
      <c r="V203" s="101"/>
      <c r="W203" s="81"/>
      <c r="X203" s="81"/>
      <c r="Y203" s="82"/>
      <c r="Z203" s="79"/>
      <c r="AA203" s="79"/>
      <c r="AB203" s="101"/>
      <c r="AC203" s="81"/>
      <c r="AD203" s="81"/>
      <c r="AE203" s="82"/>
      <c r="AF203" s="79"/>
      <c r="AG203" s="79"/>
      <c r="AH203" s="101"/>
      <c r="AI203" s="82"/>
      <c r="AJ203" s="82"/>
      <c r="AK203" s="82"/>
      <c r="AL203" s="79"/>
      <c r="AM203" s="79"/>
      <c r="AN203" s="143"/>
      <c r="AO203" s="145"/>
      <c r="AP203" s="140"/>
      <c r="AQ203" s="161"/>
      <c r="AR203" s="150"/>
      <c r="AS203" s="150"/>
      <c r="AT203" s="150"/>
      <c r="AU203" s="164"/>
      <c r="AV203" s="33"/>
      <c r="AW203" s="31"/>
      <c r="AY203" s="32">
        <f t="shared" si="60"/>
        <v>0</v>
      </c>
      <c r="AZ203" s="32">
        <f t="shared" si="61"/>
        <v>0</v>
      </c>
      <c r="BA203" s="32">
        <f t="shared" si="62"/>
        <v>0</v>
      </c>
      <c r="BB203" s="32">
        <f t="shared" si="63"/>
        <v>0</v>
      </c>
      <c r="BC203" s="32">
        <f t="shared" si="64"/>
        <v>0</v>
      </c>
      <c r="BE203" s="32">
        <f t="shared" si="65"/>
        <v>0</v>
      </c>
      <c r="BF203" s="32">
        <f t="shared" si="66"/>
        <v>0</v>
      </c>
      <c r="BG203" s="32">
        <f t="shared" si="67"/>
        <v>0</v>
      </c>
      <c r="BH203" s="32">
        <f t="shared" si="68"/>
        <v>0</v>
      </c>
      <c r="BI203" s="32">
        <f t="shared" si="69"/>
        <v>0</v>
      </c>
    </row>
    <row r="204" spans="1:61" s="12" customFormat="1" ht="12.95" customHeight="1" x14ac:dyDescent="0.15">
      <c r="A204" s="244"/>
      <c r="B204" s="246"/>
      <c r="C204" s="248"/>
      <c r="D204" s="250"/>
      <c r="E204" s="250"/>
      <c r="F204" s="250"/>
      <c r="G204" s="250"/>
      <c r="H204" s="76"/>
      <c r="I204" s="250"/>
      <c r="J204" s="114"/>
      <c r="K204" s="77"/>
      <c r="L204" s="80"/>
      <c r="M204" s="78"/>
      <c r="N204" s="83"/>
      <c r="O204" s="79"/>
      <c r="P204" s="101"/>
      <c r="Q204" s="80"/>
      <c r="R204" s="80"/>
      <c r="S204" s="78"/>
      <c r="T204" s="83"/>
      <c r="U204" s="79"/>
      <c r="V204" s="101"/>
      <c r="W204" s="80"/>
      <c r="X204" s="80"/>
      <c r="Y204" s="78"/>
      <c r="Z204" s="83"/>
      <c r="AA204" s="79"/>
      <c r="AB204" s="101"/>
      <c r="AC204" s="80"/>
      <c r="AD204" s="80"/>
      <c r="AE204" s="78"/>
      <c r="AF204" s="83"/>
      <c r="AG204" s="79"/>
      <c r="AH204" s="101"/>
      <c r="AI204" s="82"/>
      <c r="AJ204" s="78"/>
      <c r="AK204" s="78"/>
      <c r="AL204" s="83"/>
      <c r="AM204" s="79"/>
      <c r="AN204" s="143"/>
      <c r="AO204" s="145"/>
      <c r="AP204" s="177">
        <f>IF(AP202-$AQ$4/100&lt;0,0,AP202-$AQ$4/100)</f>
        <v>0</v>
      </c>
      <c r="AQ204" s="155">
        <f>IF(OR(AQ202=100%,,AQ202&lt;2%),AQ202,IF(AQ202&lt;3%,1%,IF(AQ202-$AT$4/100&lt;0%,0,IF(AQ202-$AT$4/100=0.01,1%,AQ202-$AT$4/100))))</f>
        <v>0</v>
      </c>
      <c r="AR204" s="175">
        <f>IF(OR(AR202=100%,,AR202&lt;2%),AR202,IF(AR202&lt;3%,1%,IF(AR202-$AT$4/100&lt;0%,0,IF(AR202-$AT$4/100=0.01,1%,AR202-$AT$4/100))))</f>
        <v>0</v>
      </c>
      <c r="AS204" s="175">
        <f>IF(OR(AS202=100%,,AS202&lt;2%),AS202,IF(AS202&lt;3%,1%,IF(AS202-$AT$4/100&lt;0%,0,IF(AS202-$AT$4/100=0.01,1%,AS202-$AT$4/100))))</f>
        <v>0</v>
      </c>
      <c r="AT204" s="175">
        <f>IF(OR(AT202=100%,,AT202&lt;2%),AT202,IF(AT202&lt;3%,1%,IF(AT202-$AT$4/100&lt;0%,0,IF(AT202-$AT$4/100=0.01,1%,AT202-$AT$4/100))))</f>
        <v>0</v>
      </c>
      <c r="AU204" s="235">
        <f>IF(OR(AU202=100%,,AU202&lt;2%),AU202,IF(AU202&lt;3%,1%,IF(AU202-$AT$4/100&lt;0%,0,AU202-$AT$4/100)))</f>
        <v>0</v>
      </c>
      <c r="AV204" s="33"/>
      <c r="AW204" s="31"/>
      <c r="AY204" s="32">
        <f t="shared" si="60"/>
        <v>0</v>
      </c>
      <c r="AZ204" s="32">
        <f t="shared" si="61"/>
        <v>0</v>
      </c>
      <c r="BA204" s="32">
        <f t="shared" si="62"/>
        <v>0</v>
      </c>
      <c r="BB204" s="32">
        <f t="shared" si="63"/>
        <v>0</v>
      </c>
      <c r="BC204" s="32">
        <f t="shared" si="64"/>
        <v>0</v>
      </c>
      <c r="BE204" s="32">
        <f t="shared" si="65"/>
        <v>0</v>
      </c>
      <c r="BF204" s="32">
        <f t="shared" si="66"/>
        <v>0</v>
      </c>
      <c r="BG204" s="32">
        <f t="shared" si="67"/>
        <v>0</v>
      </c>
      <c r="BH204" s="32">
        <f t="shared" si="68"/>
        <v>0</v>
      </c>
      <c r="BI204" s="32">
        <f t="shared" si="69"/>
        <v>0</v>
      </c>
    </row>
    <row r="205" spans="1:61" s="12" customFormat="1" ht="12.95" customHeight="1" x14ac:dyDescent="0.15">
      <c r="A205" s="244"/>
      <c r="B205" s="246"/>
      <c r="C205" s="251"/>
      <c r="D205" s="254"/>
      <c r="E205" s="254"/>
      <c r="F205" s="254"/>
      <c r="G205" s="254"/>
      <c r="H205" s="84"/>
      <c r="I205" s="254"/>
      <c r="J205" s="115">
        <f>SUM(C205:I207)</f>
        <v>0</v>
      </c>
      <c r="K205" s="77"/>
      <c r="L205" s="80"/>
      <c r="M205" s="78"/>
      <c r="N205" s="83"/>
      <c r="O205" s="79"/>
      <c r="P205" s="100">
        <f>ROUNDDOWN(+BE202+BE203+BE204+BE205+BE206+BE207,2)</f>
        <v>0</v>
      </c>
      <c r="Q205" s="80"/>
      <c r="R205" s="80"/>
      <c r="S205" s="78"/>
      <c r="T205" s="83"/>
      <c r="U205" s="79"/>
      <c r="V205" s="100">
        <f>ROUNDDOWN(+BF202+BF203+BF204+BF205+BF206+BF207,2)</f>
        <v>0</v>
      </c>
      <c r="W205" s="80"/>
      <c r="X205" s="80"/>
      <c r="Y205" s="78"/>
      <c r="Z205" s="83"/>
      <c r="AA205" s="79"/>
      <c r="AB205" s="100">
        <f>ROUNDDOWN(+BG202+BG203+BG204+BG205+BG206+BG207,2)</f>
        <v>0</v>
      </c>
      <c r="AC205" s="80"/>
      <c r="AD205" s="80"/>
      <c r="AE205" s="78"/>
      <c r="AF205" s="83"/>
      <c r="AG205" s="79"/>
      <c r="AH205" s="100">
        <f>ROUNDDOWN(+BH202+BH203+BH204+BH205+BH206+BH207,2)</f>
        <v>0</v>
      </c>
      <c r="AI205" s="82"/>
      <c r="AJ205" s="78"/>
      <c r="AK205" s="78"/>
      <c r="AL205" s="83"/>
      <c r="AM205" s="79"/>
      <c r="AN205" s="100">
        <f>ROUNDDOWN(+BI202+BI203+BI204+BI205+BI206+BI207,2)</f>
        <v>0</v>
      </c>
      <c r="AO205" s="139">
        <f>+AN205+AH205+AB205+V205+P205</f>
        <v>0</v>
      </c>
      <c r="AP205" s="178"/>
      <c r="AQ205" s="156"/>
      <c r="AR205" s="176"/>
      <c r="AS205" s="176"/>
      <c r="AT205" s="176"/>
      <c r="AU205" s="236"/>
      <c r="AV205" s="30"/>
      <c r="AW205" s="31"/>
      <c r="AY205" s="32">
        <f t="shared" si="60"/>
        <v>0</v>
      </c>
      <c r="AZ205" s="32">
        <f t="shared" si="61"/>
        <v>0</v>
      </c>
      <c r="BA205" s="32">
        <f t="shared" si="62"/>
        <v>0</v>
      </c>
      <c r="BB205" s="32">
        <f t="shared" si="63"/>
        <v>0</v>
      </c>
      <c r="BC205" s="32">
        <f t="shared" si="64"/>
        <v>0</v>
      </c>
      <c r="BE205" s="32">
        <f t="shared" si="65"/>
        <v>0</v>
      </c>
      <c r="BF205" s="32">
        <f t="shared" si="66"/>
        <v>0</v>
      </c>
      <c r="BG205" s="32">
        <f t="shared" si="67"/>
        <v>0</v>
      </c>
      <c r="BH205" s="32">
        <f t="shared" si="68"/>
        <v>0</v>
      </c>
      <c r="BI205" s="32">
        <f t="shared" si="69"/>
        <v>0</v>
      </c>
    </row>
    <row r="206" spans="1:61" s="12" customFormat="1" ht="12.95" customHeight="1" x14ac:dyDescent="0.15">
      <c r="A206" s="244"/>
      <c r="B206" s="246"/>
      <c r="C206" s="252"/>
      <c r="D206" s="255"/>
      <c r="E206" s="255"/>
      <c r="F206" s="255"/>
      <c r="G206" s="255"/>
      <c r="H206" s="85"/>
      <c r="I206" s="255"/>
      <c r="J206" s="114"/>
      <c r="K206" s="77"/>
      <c r="L206" s="80"/>
      <c r="M206" s="78"/>
      <c r="N206" s="83"/>
      <c r="O206" s="79"/>
      <c r="P206" s="101"/>
      <c r="Q206" s="80"/>
      <c r="R206" s="80"/>
      <c r="S206" s="78"/>
      <c r="T206" s="83"/>
      <c r="U206" s="79"/>
      <c r="V206" s="101"/>
      <c r="W206" s="80"/>
      <c r="X206" s="80"/>
      <c r="Y206" s="78"/>
      <c r="Z206" s="83"/>
      <c r="AA206" s="79"/>
      <c r="AB206" s="101"/>
      <c r="AC206" s="80"/>
      <c r="AD206" s="80"/>
      <c r="AE206" s="78"/>
      <c r="AF206" s="83"/>
      <c r="AG206" s="79"/>
      <c r="AH206" s="101"/>
      <c r="AI206" s="86"/>
      <c r="AJ206" s="78"/>
      <c r="AK206" s="78"/>
      <c r="AL206" s="83"/>
      <c r="AM206" s="79"/>
      <c r="AN206" s="101"/>
      <c r="AO206" s="140"/>
      <c r="AP206" s="152">
        <f>IF(J205=0,0,ROUNDDOWN(+AO205/+J205,2))</f>
        <v>0</v>
      </c>
      <c r="AQ206" s="147">
        <f>IF(AO205=0,0,IF(ROUNDDOWN(+P205/+AO205,3)&lt;0.01,ROUNDDOWN(+P205/+AO205,3),ROUNDDOWN(+P205/+AO205,2)))</f>
        <v>0</v>
      </c>
      <c r="AR206" s="149">
        <f>IF(AO205=0,0,IF(ROUNDDOWN(+V205/+AO205,3)&lt;0.01,ROUNDDOWN(+V205/+AO205,3),ROUNDDOWN(+V205/+AO205,2)))</f>
        <v>0</v>
      </c>
      <c r="AS206" s="149">
        <f>IF(AO205=0,0,IF(ROUNDDOWN(+AB205/+AO205,3)&lt;0.01,ROUNDDOWN(+AB205/+AO205,3),ROUNDDOWN(+AB205/+AO205,2)))</f>
        <v>0</v>
      </c>
      <c r="AT206" s="149">
        <f>IF(AO205=0,0,IF(ROUNDDOWN(+AH205/+AO205,3)&lt;0.01,ROUNDDOWN(+AH205/+AO205,3),ROUNDDOWN(+AH205/+AO205,2)))</f>
        <v>0</v>
      </c>
      <c r="AU206" s="163">
        <f>IF(AO205=0,0,IF(ROUNDDOWN(+AN205/+AO205,3)&lt;0.01,ROUNDDOWN(+AN205/+AO205,3),ROUNDDOWN(+AN205/+AO205,2)))</f>
        <v>0</v>
      </c>
      <c r="AV206" s="33"/>
      <c r="AW206" s="31"/>
      <c r="AY206" s="32">
        <f t="shared" si="60"/>
        <v>0</v>
      </c>
      <c r="AZ206" s="32">
        <f t="shared" si="61"/>
        <v>0</v>
      </c>
      <c r="BA206" s="32">
        <f t="shared" si="62"/>
        <v>0</v>
      </c>
      <c r="BB206" s="32">
        <f t="shared" si="63"/>
        <v>0</v>
      </c>
      <c r="BC206" s="32">
        <f t="shared" si="64"/>
        <v>0</v>
      </c>
      <c r="BE206" s="32">
        <f t="shared" si="65"/>
        <v>0</v>
      </c>
      <c r="BF206" s="32">
        <f t="shared" si="66"/>
        <v>0</v>
      </c>
      <c r="BG206" s="32">
        <f t="shared" si="67"/>
        <v>0</v>
      </c>
      <c r="BH206" s="32">
        <f t="shared" si="68"/>
        <v>0</v>
      </c>
      <c r="BI206" s="32">
        <f t="shared" si="69"/>
        <v>0</v>
      </c>
    </row>
    <row r="207" spans="1:61" s="12" customFormat="1" ht="12.95" customHeight="1" x14ac:dyDescent="0.15">
      <c r="A207" s="244"/>
      <c r="B207" s="246"/>
      <c r="C207" s="253"/>
      <c r="D207" s="256"/>
      <c r="E207" s="256"/>
      <c r="F207" s="256"/>
      <c r="G207" s="256"/>
      <c r="H207" s="87"/>
      <c r="I207" s="256"/>
      <c r="J207" s="116"/>
      <c r="K207" s="88"/>
      <c r="L207" s="89"/>
      <c r="M207" s="90"/>
      <c r="N207" s="91"/>
      <c r="O207" s="87"/>
      <c r="P207" s="104"/>
      <c r="Q207" s="89"/>
      <c r="R207" s="89"/>
      <c r="S207" s="90"/>
      <c r="T207" s="91"/>
      <c r="U207" s="87"/>
      <c r="V207" s="104"/>
      <c r="W207" s="89"/>
      <c r="X207" s="89"/>
      <c r="Y207" s="90"/>
      <c r="Z207" s="91"/>
      <c r="AA207" s="87"/>
      <c r="AB207" s="104"/>
      <c r="AC207" s="89"/>
      <c r="AD207" s="89"/>
      <c r="AE207" s="90"/>
      <c r="AF207" s="91"/>
      <c r="AG207" s="87"/>
      <c r="AH207" s="104"/>
      <c r="AI207" s="92"/>
      <c r="AJ207" s="90"/>
      <c r="AK207" s="90"/>
      <c r="AL207" s="91"/>
      <c r="AM207" s="87"/>
      <c r="AN207" s="104"/>
      <c r="AO207" s="141"/>
      <c r="AP207" s="174"/>
      <c r="AQ207" s="154"/>
      <c r="AR207" s="159"/>
      <c r="AS207" s="159"/>
      <c r="AT207" s="159"/>
      <c r="AU207" s="237"/>
      <c r="AV207" s="33"/>
      <c r="AW207" s="31"/>
      <c r="AY207" s="32">
        <f t="shared" si="60"/>
        <v>0</v>
      </c>
      <c r="AZ207" s="32">
        <f t="shared" si="61"/>
        <v>0</v>
      </c>
      <c r="BA207" s="32">
        <f t="shared" si="62"/>
        <v>0</v>
      </c>
      <c r="BB207" s="32">
        <f t="shared" si="63"/>
        <v>0</v>
      </c>
      <c r="BC207" s="32">
        <f t="shared" si="64"/>
        <v>0</v>
      </c>
      <c r="BE207" s="32">
        <f t="shared" si="65"/>
        <v>0</v>
      </c>
      <c r="BF207" s="32">
        <f t="shared" si="66"/>
        <v>0</v>
      </c>
      <c r="BG207" s="32">
        <f t="shared" si="67"/>
        <v>0</v>
      </c>
      <c r="BH207" s="32">
        <f t="shared" si="68"/>
        <v>0</v>
      </c>
      <c r="BI207" s="32">
        <f t="shared" si="69"/>
        <v>0</v>
      </c>
    </row>
    <row r="208" spans="1:61" s="12" customFormat="1" ht="12.95" customHeight="1" x14ac:dyDescent="0.15">
      <c r="A208" s="243"/>
      <c r="B208" s="245"/>
      <c r="C208" s="247"/>
      <c r="D208" s="249"/>
      <c r="E208" s="249"/>
      <c r="F208" s="249"/>
      <c r="G208" s="249"/>
      <c r="H208" s="70"/>
      <c r="I208" s="249"/>
      <c r="J208" s="170">
        <f>SUM(C208:I210)</f>
        <v>0</v>
      </c>
      <c r="K208" s="71"/>
      <c r="L208" s="72"/>
      <c r="M208" s="73"/>
      <c r="N208" s="74"/>
      <c r="O208" s="75"/>
      <c r="P208" s="107">
        <f>ROUNDDOWN(+AY208+AY209+AY210+AY211+AY212+AY213,2)</f>
        <v>0</v>
      </c>
      <c r="Q208" s="72"/>
      <c r="R208" s="72"/>
      <c r="S208" s="73"/>
      <c r="T208" s="74"/>
      <c r="U208" s="75"/>
      <c r="V208" s="107">
        <f>ROUNDDOWN(+AZ208+AZ209+AZ210+AZ211+AZ212+AZ213,2)</f>
        <v>0</v>
      </c>
      <c r="W208" s="72"/>
      <c r="X208" s="72"/>
      <c r="Y208" s="73"/>
      <c r="Z208" s="74"/>
      <c r="AA208" s="75"/>
      <c r="AB208" s="107">
        <f>ROUNDDOWN(+BA208+BA209+BA210+BA211+BA212+BA213,2)</f>
        <v>0</v>
      </c>
      <c r="AC208" s="72"/>
      <c r="AD208" s="72"/>
      <c r="AE208" s="73"/>
      <c r="AF208" s="74"/>
      <c r="AG208" s="75"/>
      <c r="AH208" s="107">
        <f>ROUNDDOWN(+BB208+BB209+BB210+BB211+BB212+BB213,2)</f>
        <v>0</v>
      </c>
      <c r="AI208" s="72"/>
      <c r="AJ208" s="72"/>
      <c r="AK208" s="73"/>
      <c r="AL208" s="74"/>
      <c r="AM208" s="75"/>
      <c r="AN208" s="142">
        <f>ROUNDDOWN(+BC208+BC209+BC210+BC211+BC212+BC213,2)</f>
        <v>0</v>
      </c>
      <c r="AO208" s="144">
        <f>+AN208+AH208+AB208+V208+P208</f>
        <v>0</v>
      </c>
      <c r="AP208" s="234">
        <f>IF(J208=0,0,ROUNDDOWN(+AO208/+J208,2))</f>
        <v>0</v>
      </c>
      <c r="AQ208" s="160">
        <f>IF(AO208=0,0,IF(ROUNDDOWN(+P208/+AO208,3)&lt;0.01,ROUNDDOWN(+P208/+AO208,3),ROUNDDOWN(+P208/+AO208,2)))</f>
        <v>0</v>
      </c>
      <c r="AR208" s="162">
        <f>IF(AO208=0,0,IF(ROUNDDOWN(+V208/+AO208,3)&lt;0.01,ROUNDDOWN(+V208/+AO208,3),ROUNDDOWN(+V208/+AO208,2)))</f>
        <v>0</v>
      </c>
      <c r="AS208" s="162">
        <f>IF(AO208=0,0,IF(ROUNDDOWN(+AB208/+AO208,3)&lt;0.01,ROUNDDOWN(+AB208/+AO208,3),ROUNDDOWN(+AB208/+AO208,2)))</f>
        <v>0</v>
      </c>
      <c r="AT208" s="162">
        <f>IF(AO208=0,0,IF(ROUNDDOWN(+AH208/+AO208,3)&lt;0.01,ROUNDDOWN(+AH208/+AO208,3),ROUNDDOWN(+AH208/+AO208,2)))</f>
        <v>0</v>
      </c>
      <c r="AU208" s="240">
        <f>IF(AO208=0,0,IF(ROUNDDOWN(+AN208/+AO208,3)&lt;0.01,ROUNDDOWN(+AN208/+AO208,3),ROUNDDOWN(+AN208/+AO208,2)))</f>
        <v>0</v>
      </c>
      <c r="AV208" s="30"/>
      <c r="AW208" s="31"/>
      <c r="AY208" s="32">
        <f t="shared" si="60"/>
        <v>0</v>
      </c>
      <c r="AZ208" s="32">
        <f t="shared" si="61"/>
        <v>0</v>
      </c>
      <c r="BA208" s="32">
        <f t="shared" si="62"/>
        <v>0</v>
      </c>
      <c r="BB208" s="32">
        <f t="shared" si="63"/>
        <v>0</v>
      </c>
      <c r="BC208" s="32">
        <f t="shared" si="64"/>
        <v>0</v>
      </c>
      <c r="BE208" s="32">
        <f t="shared" si="65"/>
        <v>0</v>
      </c>
      <c r="BF208" s="32">
        <f t="shared" si="66"/>
        <v>0</v>
      </c>
      <c r="BG208" s="32">
        <f t="shared" si="67"/>
        <v>0</v>
      </c>
      <c r="BH208" s="32">
        <f t="shared" si="68"/>
        <v>0</v>
      </c>
      <c r="BI208" s="32">
        <f t="shared" si="69"/>
        <v>0</v>
      </c>
    </row>
    <row r="209" spans="1:61" s="12" customFormat="1" ht="12.95" customHeight="1" x14ac:dyDescent="0.15">
      <c r="A209" s="244"/>
      <c r="B209" s="246"/>
      <c r="C209" s="248"/>
      <c r="D209" s="250"/>
      <c r="E209" s="250"/>
      <c r="F209" s="250"/>
      <c r="G209" s="250"/>
      <c r="H209" s="76"/>
      <c r="I209" s="250"/>
      <c r="J209" s="114"/>
      <c r="K209" s="77"/>
      <c r="L209" s="78"/>
      <c r="M209" s="78"/>
      <c r="N209" s="79"/>
      <c r="O209" s="79"/>
      <c r="P209" s="101"/>
      <c r="Q209" s="80"/>
      <c r="R209" s="80"/>
      <c r="S209" s="78"/>
      <c r="T209" s="79"/>
      <c r="U209" s="79"/>
      <c r="V209" s="101"/>
      <c r="W209" s="81"/>
      <c r="X209" s="81"/>
      <c r="Y209" s="82"/>
      <c r="Z209" s="79"/>
      <c r="AA209" s="79"/>
      <c r="AB209" s="101"/>
      <c r="AC209" s="81"/>
      <c r="AD209" s="81"/>
      <c r="AE209" s="82"/>
      <c r="AF209" s="79"/>
      <c r="AG209" s="79"/>
      <c r="AH209" s="101"/>
      <c r="AI209" s="82"/>
      <c r="AJ209" s="82"/>
      <c r="AK209" s="82"/>
      <c r="AL209" s="79"/>
      <c r="AM209" s="79"/>
      <c r="AN209" s="143"/>
      <c r="AO209" s="145"/>
      <c r="AP209" s="140"/>
      <c r="AQ209" s="161"/>
      <c r="AR209" s="150"/>
      <c r="AS209" s="150"/>
      <c r="AT209" s="150"/>
      <c r="AU209" s="164"/>
      <c r="AV209" s="33"/>
      <c r="AW209" s="31"/>
      <c r="AY209" s="32">
        <f t="shared" si="60"/>
        <v>0</v>
      </c>
      <c r="AZ209" s="32">
        <f t="shared" si="61"/>
        <v>0</v>
      </c>
      <c r="BA209" s="32">
        <f t="shared" si="62"/>
        <v>0</v>
      </c>
      <c r="BB209" s="32">
        <f t="shared" si="63"/>
        <v>0</v>
      </c>
      <c r="BC209" s="32">
        <f t="shared" si="64"/>
        <v>0</v>
      </c>
      <c r="BE209" s="32">
        <f t="shared" si="65"/>
        <v>0</v>
      </c>
      <c r="BF209" s="32">
        <f t="shared" si="66"/>
        <v>0</v>
      </c>
      <c r="BG209" s="32">
        <f t="shared" si="67"/>
        <v>0</v>
      </c>
      <c r="BH209" s="32">
        <f t="shared" si="68"/>
        <v>0</v>
      </c>
      <c r="BI209" s="32">
        <f t="shared" si="69"/>
        <v>0</v>
      </c>
    </row>
    <row r="210" spans="1:61" s="12" customFormat="1" ht="12.95" customHeight="1" x14ac:dyDescent="0.15">
      <c r="A210" s="244"/>
      <c r="B210" s="246"/>
      <c r="C210" s="248"/>
      <c r="D210" s="250"/>
      <c r="E210" s="250"/>
      <c r="F210" s="250"/>
      <c r="G210" s="250"/>
      <c r="H210" s="76"/>
      <c r="I210" s="250"/>
      <c r="J210" s="114"/>
      <c r="K210" s="77"/>
      <c r="L210" s="80"/>
      <c r="M210" s="78"/>
      <c r="N210" s="83"/>
      <c r="O210" s="79"/>
      <c r="P210" s="101"/>
      <c r="Q210" s="80"/>
      <c r="R210" s="80"/>
      <c r="S210" s="78"/>
      <c r="T210" s="83"/>
      <c r="U210" s="79"/>
      <c r="V210" s="101"/>
      <c r="W210" s="80"/>
      <c r="X210" s="80"/>
      <c r="Y210" s="78"/>
      <c r="Z210" s="83"/>
      <c r="AA210" s="79"/>
      <c r="AB210" s="101"/>
      <c r="AC210" s="80"/>
      <c r="AD210" s="80"/>
      <c r="AE210" s="78"/>
      <c r="AF210" s="83"/>
      <c r="AG210" s="79"/>
      <c r="AH210" s="101"/>
      <c r="AI210" s="82"/>
      <c r="AJ210" s="78"/>
      <c r="AK210" s="78"/>
      <c r="AL210" s="83"/>
      <c r="AM210" s="79"/>
      <c r="AN210" s="143"/>
      <c r="AO210" s="145"/>
      <c r="AP210" s="177">
        <f>IF(AP208-$AQ$4/100&lt;0,0,AP208-$AQ$4/100)</f>
        <v>0</v>
      </c>
      <c r="AQ210" s="155">
        <f>IF(OR(AQ208=100%,,AQ208&lt;2%),AQ208,IF(AQ208&lt;3%,1%,IF(AQ208-$AT$4/100&lt;0%,0,IF(AQ208-$AT$4/100=0.01,1%,AQ208-$AT$4/100))))</f>
        <v>0</v>
      </c>
      <c r="AR210" s="175">
        <f>IF(OR(AR208=100%,,AR208&lt;2%),AR208,IF(AR208&lt;3%,1%,IF(AR208-$AT$4/100&lt;0%,0,IF(AR208-$AT$4/100=0.01,1%,AR208-$AT$4/100))))</f>
        <v>0</v>
      </c>
      <c r="AS210" s="175">
        <f>IF(OR(AS208=100%,,AS208&lt;2%),AS208,IF(AS208&lt;3%,1%,IF(AS208-$AT$4/100&lt;0%,0,IF(AS208-$AT$4/100=0.01,1%,AS208-$AT$4/100))))</f>
        <v>0</v>
      </c>
      <c r="AT210" s="175">
        <f>IF(OR(AT208=100%,,AT208&lt;2%),AT208,IF(AT208&lt;3%,1%,IF(AT208-$AT$4/100&lt;0%,0,IF(AT208-$AT$4/100=0.01,1%,AT208-$AT$4/100))))</f>
        <v>0</v>
      </c>
      <c r="AU210" s="235">
        <f>IF(OR(AU208=100%,,AU208&lt;2%),AU208,IF(AU208&lt;3%,1%,IF(AU208-$AT$4/100&lt;0%,0,AU208-$AT$4/100)))</f>
        <v>0</v>
      </c>
      <c r="AV210" s="33"/>
      <c r="AW210" s="31"/>
      <c r="AY210" s="32">
        <f t="shared" si="60"/>
        <v>0</v>
      </c>
      <c r="AZ210" s="32">
        <f t="shared" si="61"/>
        <v>0</v>
      </c>
      <c r="BA210" s="32">
        <f t="shared" si="62"/>
        <v>0</v>
      </c>
      <c r="BB210" s="32">
        <f t="shared" si="63"/>
        <v>0</v>
      </c>
      <c r="BC210" s="32">
        <f t="shared" si="64"/>
        <v>0</v>
      </c>
      <c r="BE210" s="32">
        <f t="shared" si="65"/>
        <v>0</v>
      </c>
      <c r="BF210" s="32">
        <f t="shared" si="66"/>
        <v>0</v>
      </c>
      <c r="BG210" s="32">
        <f t="shared" si="67"/>
        <v>0</v>
      </c>
      <c r="BH210" s="32">
        <f t="shared" si="68"/>
        <v>0</v>
      </c>
      <c r="BI210" s="32">
        <f t="shared" si="69"/>
        <v>0</v>
      </c>
    </row>
    <row r="211" spans="1:61" s="12" customFormat="1" ht="12.95" customHeight="1" x14ac:dyDescent="0.15">
      <c r="A211" s="244"/>
      <c r="B211" s="246"/>
      <c r="C211" s="251"/>
      <c r="D211" s="254"/>
      <c r="E211" s="254"/>
      <c r="F211" s="254"/>
      <c r="G211" s="254"/>
      <c r="H211" s="84"/>
      <c r="I211" s="254"/>
      <c r="J211" s="115">
        <f>SUM(C211:I213)</f>
        <v>0</v>
      </c>
      <c r="K211" s="77"/>
      <c r="L211" s="80"/>
      <c r="M211" s="78"/>
      <c r="N211" s="83"/>
      <c r="O211" s="79"/>
      <c r="P211" s="100">
        <f>ROUNDDOWN(+BE208+BE209+BE210+BE211+BE212+BE213,2)</f>
        <v>0</v>
      </c>
      <c r="Q211" s="80"/>
      <c r="R211" s="80"/>
      <c r="S211" s="78"/>
      <c r="T211" s="83"/>
      <c r="U211" s="79"/>
      <c r="V211" s="100">
        <f>ROUNDDOWN(+BF208+BF209+BF210+BF211+BF212+BF213,2)</f>
        <v>0</v>
      </c>
      <c r="W211" s="80"/>
      <c r="X211" s="80"/>
      <c r="Y211" s="78"/>
      <c r="Z211" s="83"/>
      <c r="AA211" s="79"/>
      <c r="AB211" s="100">
        <f>ROUNDDOWN(+BG208+BG209+BG210+BG211+BG212+BG213,2)</f>
        <v>0</v>
      </c>
      <c r="AC211" s="80"/>
      <c r="AD211" s="80"/>
      <c r="AE211" s="78"/>
      <c r="AF211" s="83"/>
      <c r="AG211" s="79"/>
      <c r="AH211" s="100">
        <f>ROUNDDOWN(+BH208+BH209+BH210+BH211+BH212+BH213,2)</f>
        <v>0</v>
      </c>
      <c r="AI211" s="82"/>
      <c r="AJ211" s="78"/>
      <c r="AK211" s="78"/>
      <c r="AL211" s="83"/>
      <c r="AM211" s="79"/>
      <c r="AN211" s="100">
        <f>ROUNDDOWN(+BI208+BI209+BI210+BI211+BI212+BI213,2)</f>
        <v>0</v>
      </c>
      <c r="AO211" s="139">
        <f>+AN211+AH211+AB211+V211+P211</f>
        <v>0</v>
      </c>
      <c r="AP211" s="178"/>
      <c r="AQ211" s="156"/>
      <c r="AR211" s="176"/>
      <c r="AS211" s="176"/>
      <c r="AT211" s="176"/>
      <c r="AU211" s="236"/>
      <c r="AV211" s="30"/>
      <c r="AW211" s="31"/>
      <c r="AY211" s="32">
        <f t="shared" si="60"/>
        <v>0</v>
      </c>
      <c r="AZ211" s="32">
        <f t="shared" si="61"/>
        <v>0</v>
      </c>
      <c r="BA211" s="32">
        <f t="shared" si="62"/>
        <v>0</v>
      </c>
      <c r="BB211" s="32">
        <f t="shared" si="63"/>
        <v>0</v>
      </c>
      <c r="BC211" s="32">
        <f t="shared" si="64"/>
        <v>0</v>
      </c>
      <c r="BE211" s="32">
        <f t="shared" si="65"/>
        <v>0</v>
      </c>
      <c r="BF211" s="32">
        <f t="shared" si="66"/>
        <v>0</v>
      </c>
      <c r="BG211" s="32">
        <f t="shared" si="67"/>
        <v>0</v>
      </c>
      <c r="BH211" s="32">
        <f t="shared" si="68"/>
        <v>0</v>
      </c>
      <c r="BI211" s="32">
        <f t="shared" si="69"/>
        <v>0</v>
      </c>
    </row>
    <row r="212" spans="1:61" s="12" customFormat="1" ht="12.95" customHeight="1" x14ac:dyDescent="0.15">
      <c r="A212" s="244"/>
      <c r="B212" s="246"/>
      <c r="C212" s="252"/>
      <c r="D212" s="255"/>
      <c r="E212" s="255"/>
      <c r="F212" s="255"/>
      <c r="G212" s="255"/>
      <c r="H212" s="85"/>
      <c r="I212" s="255"/>
      <c r="J212" s="114"/>
      <c r="K212" s="77"/>
      <c r="L212" s="80"/>
      <c r="M212" s="78"/>
      <c r="N212" s="83"/>
      <c r="O212" s="79"/>
      <c r="P212" s="101"/>
      <c r="Q212" s="80"/>
      <c r="R212" s="80"/>
      <c r="S212" s="78"/>
      <c r="T212" s="83"/>
      <c r="U212" s="79"/>
      <c r="V212" s="101"/>
      <c r="W212" s="80"/>
      <c r="X212" s="80"/>
      <c r="Y212" s="78"/>
      <c r="Z212" s="83"/>
      <c r="AA212" s="79"/>
      <c r="AB212" s="101"/>
      <c r="AC212" s="80"/>
      <c r="AD212" s="80"/>
      <c r="AE212" s="78"/>
      <c r="AF212" s="83"/>
      <c r="AG212" s="79"/>
      <c r="AH212" s="101"/>
      <c r="AI212" s="86"/>
      <c r="AJ212" s="78"/>
      <c r="AK212" s="78"/>
      <c r="AL212" s="83"/>
      <c r="AM212" s="79"/>
      <c r="AN212" s="101"/>
      <c r="AO212" s="140"/>
      <c r="AP212" s="152">
        <f>IF(J211=0,0,ROUNDDOWN(+AO211/+J211,2))</f>
        <v>0</v>
      </c>
      <c r="AQ212" s="147">
        <f>IF(AO211=0,0,IF(ROUNDDOWN(+P211/+AO211,3)&lt;0.01,ROUNDDOWN(+P211/+AO211,3),ROUNDDOWN(+P211/+AO211,2)))</f>
        <v>0</v>
      </c>
      <c r="AR212" s="149">
        <f>IF(AO211=0,0,IF(ROUNDDOWN(+V211/+AO211,3)&lt;0.01,ROUNDDOWN(+V211/+AO211,3),ROUNDDOWN(+V211/+AO211,2)))</f>
        <v>0</v>
      </c>
      <c r="AS212" s="149">
        <f>IF(AO211=0,0,IF(ROUNDDOWN(+AB211/+AO211,3)&lt;0.01,ROUNDDOWN(+AB211/+AO211,3),ROUNDDOWN(+AB211/+AO211,2)))</f>
        <v>0</v>
      </c>
      <c r="AT212" s="149">
        <f>IF(AO211=0,0,IF(ROUNDDOWN(+AH211/+AO211,3)&lt;0.01,ROUNDDOWN(+AH211/+AO211,3),ROUNDDOWN(+AH211/+AO211,2)))</f>
        <v>0</v>
      </c>
      <c r="AU212" s="163">
        <f>IF(AO211=0,0,IF(ROUNDDOWN(+AN211/+AO211,3)&lt;0.01,ROUNDDOWN(+AN211/+AO211,3),ROUNDDOWN(+AN211/+AO211,2)))</f>
        <v>0</v>
      </c>
      <c r="AV212" s="33"/>
      <c r="AW212" s="31"/>
      <c r="AY212" s="32">
        <f t="shared" si="60"/>
        <v>0</v>
      </c>
      <c r="AZ212" s="32">
        <f t="shared" si="61"/>
        <v>0</v>
      </c>
      <c r="BA212" s="32">
        <f t="shared" si="62"/>
        <v>0</v>
      </c>
      <c r="BB212" s="32">
        <f t="shared" si="63"/>
        <v>0</v>
      </c>
      <c r="BC212" s="32">
        <f t="shared" si="64"/>
        <v>0</v>
      </c>
      <c r="BE212" s="32">
        <f t="shared" si="65"/>
        <v>0</v>
      </c>
      <c r="BF212" s="32">
        <f t="shared" si="66"/>
        <v>0</v>
      </c>
      <c r="BG212" s="32">
        <f t="shared" si="67"/>
        <v>0</v>
      </c>
      <c r="BH212" s="32">
        <f t="shared" si="68"/>
        <v>0</v>
      </c>
      <c r="BI212" s="32">
        <f t="shared" si="69"/>
        <v>0</v>
      </c>
    </row>
    <row r="213" spans="1:61" s="12" customFormat="1" ht="12.95" customHeight="1" x14ac:dyDescent="0.15">
      <c r="A213" s="244"/>
      <c r="B213" s="246"/>
      <c r="C213" s="253"/>
      <c r="D213" s="256"/>
      <c r="E213" s="256"/>
      <c r="F213" s="256"/>
      <c r="G213" s="256"/>
      <c r="H213" s="87"/>
      <c r="I213" s="256"/>
      <c r="J213" s="116"/>
      <c r="K213" s="88"/>
      <c r="L213" s="89"/>
      <c r="M213" s="90"/>
      <c r="N213" s="91"/>
      <c r="O213" s="87"/>
      <c r="P213" s="104"/>
      <c r="Q213" s="89"/>
      <c r="R213" s="89"/>
      <c r="S213" s="90"/>
      <c r="T213" s="91"/>
      <c r="U213" s="87"/>
      <c r="V213" s="104"/>
      <c r="W213" s="89"/>
      <c r="X213" s="89"/>
      <c r="Y213" s="90"/>
      <c r="Z213" s="91"/>
      <c r="AA213" s="87"/>
      <c r="AB213" s="104"/>
      <c r="AC213" s="89"/>
      <c r="AD213" s="89"/>
      <c r="AE213" s="90"/>
      <c r="AF213" s="91"/>
      <c r="AG213" s="87"/>
      <c r="AH213" s="104"/>
      <c r="AI213" s="92"/>
      <c r="AJ213" s="90"/>
      <c r="AK213" s="90"/>
      <c r="AL213" s="91"/>
      <c r="AM213" s="87"/>
      <c r="AN213" s="104"/>
      <c r="AO213" s="141"/>
      <c r="AP213" s="174"/>
      <c r="AQ213" s="154"/>
      <c r="AR213" s="159"/>
      <c r="AS213" s="159"/>
      <c r="AT213" s="159"/>
      <c r="AU213" s="237"/>
      <c r="AV213" s="33"/>
      <c r="AW213" s="31"/>
      <c r="AY213" s="32">
        <f t="shared" si="60"/>
        <v>0</v>
      </c>
      <c r="AZ213" s="32">
        <f t="shared" si="61"/>
        <v>0</v>
      </c>
      <c r="BA213" s="32">
        <f t="shared" si="62"/>
        <v>0</v>
      </c>
      <c r="BB213" s="32">
        <f t="shared" si="63"/>
        <v>0</v>
      </c>
      <c r="BC213" s="32">
        <f t="shared" si="64"/>
        <v>0</v>
      </c>
      <c r="BE213" s="32">
        <f t="shared" si="65"/>
        <v>0</v>
      </c>
      <c r="BF213" s="32">
        <f t="shared" si="66"/>
        <v>0</v>
      </c>
      <c r="BG213" s="32">
        <f t="shared" si="67"/>
        <v>0</v>
      </c>
      <c r="BH213" s="32">
        <f t="shared" si="68"/>
        <v>0</v>
      </c>
      <c r="BI213" s="32">
        <f t="shared" si="69"/>
        <v>0</v>
      </c>
    </row>
    <row r="214" spans="1:61" s="12" customFormat="1" ht="12.95" customHeight="1" x14ac:dyDescent="0.15">
      <c r="A214" s="243"/>
      <c r="B214" s="245"/>
      <c r="C214" s="247"/>
      <c r="D214" s="249"/>
      <c r="E214" s="249"/>
      <c r="F214" s="249"/>
      <c r="G214" s="249"/>
      <c r="H214" s="70"/>
      <c r="I214" s="249"/>
      <c r="J214" s="170">
        <f>SUM(C214:I216)</f>
        <v>0</v>
      </c>
      <c r="K214" s="71"/>
      <c r="L214" s="72"/>
      <c r="M214" s="73"/>
      <c r="N214" s="74"/>
      <c r="O214" s="75"/>
      <c r="P214" s="107">
        <f>ROUNDDOWN(+AY214+AY215+AY216+AY217+AY218+AY219,2)</f>
        <v>0</v>
      </c>
      <c r="Q214" s="72"/>
      <c r="R214" s="72"/>
      <c r="S214" s="73"/>
      <c r="T214" s="74"/>
      <c r="U214" s="75"/>
      <c r="V214" s="107">
        <f>ROUNDDOWN(+AZ214+AZ215+AZ216+AZ217+AZ218+AZ219,2)</f>
        <v>0</v>
      </c>
      <c r="W214" s="72"/>
      <c r="X214" s="72"/>
      <c r="Y214" s="73"/>
      <c r="Z214" s="74"/>
      <c r="AA214" s="75"/>
      <c r="AB214" s="107">
        <f>ROUNDDOWN(+BA214+BA215+BA216+BA217+BA218+BA219,2)</f>
        <v>0</v>
      </c>
      <c r="AC214" s="72"/>
      <c r="AD214" s="72"/>
      <c r="AE214" s="73"/>
      <c r="AF214" s="74"/>
      <c r="AG214" s="75"/>
      <c r="AH214" s="107">
        <f>ROUNDDOWN(+BB214+BB215+BB216+BB217+BB218+BB219,2)</f>
        <v>0</v>
      </c>
      <c r="AI214" s="72"/>
      <c r="AJ214" s="72"/>
      <c r="AK214" s="73"/>
      <c r="AL214" s="74"/>
      <c r="AM214" s="75"/>
      <c r="AN214" s="142">
        <f>ROUNDDOWN(+BC214+BC215+BC216+BC217+BC218+BC219,2)</f>
        <v>0</v>
      </c>
      <c r="AO214" s="144">
        <f>+AN214+AH214+AB214+V214+P214</f>
        <v>0</v>
      </c>
      <c r="AP214" s="179">
        <f>IF(J214=0,0,ROUNDDOWN(+AO214/+J214,2))</f>
        <v>0</v>
      </c>
      <c r="AQ214" s="160">
        <f>IF(AO214=0,0,IF(ROUNDDOWN(+P214/+AO214,3)&lt;0.01,ROUNDDOWN(+P214/+AO214,3),ROUNDDOWN(+P214/+AO214,2)))</f>
        <v>0</v>
      </c>
      <c r="AR214" s="162">
        <f>IF(AO214=0,0,IF(ROUNDDOWN(+V214/+AO214,3)&lt;0.01,ROUNDDOWN(+V214/+AO214,3),ROUNDDOWN(+V214/+AO214,2)))</f>
        <v>0</v>
      </c>
      <c r="AS214" s="162">
        <f>IF(AO214=0,0,IF(ROUNDDOWN(+AB214/+AO214,3)&lt;0.01,ROUNDDOWN(+AB214/+AO214,3),ROUNDDOWN(+AB214/+AO214,2)))</f>
        <v>0</v>
      </c>
      <c r="AT214" s="162">
        <f>IF(AO214=0,0,IF(ROUNDDOWN(+AH214/+AO214,3)&lt;0.01,ROUNDDOWN(+AH214/+AO214,3),ROUNDDOWN(+AH214/+AO214,2)))</f>
        <v>0</v>
      </c>
      <c r="AU214" s="240">
        <f>IF(AO214=0,0,IF(ROUNDDOWN(+AN214/+AO214,3)&lt;0.01,ROUNDDOWN(+AN214/+AO214,3),ROUNDDOWN(+AN214/+AO214,2)))</f>
        <v>0</v>
      </c>
      <c r="AV214" s="30"/>
      <c r="AW214" s="31"/>
      <c r="AY214" s="32">
        <f t="shared" si="60"/>
        <v>0</v>
      </c>
      <c r="AZ214" s="32">
        <f t="shared" si="61"/>
        <v>0</v>
      </c>
      <c r="BA214" s="32">
        <f t="shared" si="62"/>
        <v>0</v>
      </c>
      <c r="BB214" s="32">
        <f t="shared" si="63"/>
        <v>0</v>
      </c>
      <c r="BC214" s="32">
        <f t="shared" si="64"/>
        <v>0</v>
      </c>
      <c r="BE214" s="32">
        <f t="shared" si="65"/>
        <v>0</v>
      </c>
      <c r="BF214" s="32">
        <f t="shared" si="66"/>
        <v>0</v>
      </c>
      <c r="BG214" s="32">
        <f t="shared" si="67"/>
        <v>0</v>
      </c>
      <c r="BH214" s="32">
        <f t="shared" si="68"/>
        <v>0</v>
      </c>
      <c r="BI214" s="32">
        <f t="shared" si="69"/>
        <v>0</v>
      </c>
    </row>
    <row r="215" spans="1:61" s="12" customFormat="1" ht="12.95" customHeight="1" x14ac:dyDescent="0.15">
      <c r="A215" s="244"/>
      <c r="B215" s="246"/>
      <c r="C215" s="248"/>
      <c r="D215" s="250"/>
      <c r="E215" s="250"/>
      <c r="F215" s="250"/>
      <c r="G215" s="250"/>
      <c r="H215" s="76"/>
      <c r="I215" s="250"/>
      <c r="J215" s="114"/>
      <c r="K215" s="77"/>
      <c r="L215" s="78"/>
      <c r="M215" s="78"/>
      <c r="N215" s="79"/>
      <c r="O215" s="79"/>
      <c r="P215" s="101"/>
      <c r="Q215" s="80"/>
      <c r="R215" s="80"/>
      <c r="S215" s="78"/>
      <c r="T215" s="79"/>
      <c r="U215" s="79"/>
      <c r="V215" s="101"/>
      <c r="W215" s="81"/>
      <c r="X215" s="81"/>
      <c r="Y215" s="82"/>
      <c r="Z215" s="79"/>
      <c r="AA215" s="79"/>
      <c r="AB215" s="101"/>
      <c r="AC215" s="81"/>
      <c r="AD215" s="81"/>
      <c r="AE215" s="82"/>
      <c r="AF215" s="79"/>
      <c r="AG215" s="79"/>
      <c r="AH215" s="101"/>
      <c r="AI215" s="82"/>
      <c r="AJ215" s="82"/>
      <c r="AK215" s="82"/>
      <c r="AL215" s="79"/>
      <c r="AM215" s="79"/>
      <c r="AN215" s="143"/>
      <c r="AO215" s="145"/>
      <c r="AP215" s="140"/>
      <c r="AQ215" s="161"/>
      <c r="AR215" s="150"/>
      <c r="AS215" s="150"/>
      <c r="AT215" s="150"/>
      <c r="AU215" s="164"/>
      <c r="AV215" s="33"/>
      <c r="AW215" s="31"/>
      <c r="AY215" s="32">
        <f t="shared" si="60"/>
        <v>0</v>
      </c>
      <c r="AZ215" s="32">
        <f t="shared" si="61"/>
        <v>0</v>
      </c>
      <c r="BA215" s="32">
        <f t="shared" si="62"/>
        <v>0</v>
      </c>
      <c r="BB215" s="32">
        <f t="shared" si="63"/>
        <v>0</v>
      </c>
      <c r="BC215" s="32">
        <f t="shared" si="64"/>
        <v>0</v>
      </c>
      <c r="BE215" s="32">
        <f t="shared" si="65"/>
        <v>0</v>
      </c>
      <c r="BF215" s="32">
        <f t="shared" si="66"/>
        <v>0</v>
      </c>
      <c r="BG215" s="32">
        <f t="shared" si="67"/>
        <v>0</v>
      </c>
      <c r="BH215" s="32">
        <f t="shared" si="68"/>
        <v>0</v>
      </c>
      <c r="BI215" s="32">
        <f t="shared" si="69"/>
        <v>0</v>
      </c>
    </row>
    <row r="216" spans="1:61" s="12" customFormat="1" ht="12.95" customHeight="1" x14ac:dyDescent="0.15">
      <c r="A216" s="244"/>
      <c r="B216" s="246"/>
      <c r="C216" s="248"/>
      <c r="D216" s="250"/>
      <c r="E216" s="250"/>
      <c r="F216" s="250"/>
      <c r="G216" s="250"/>
      <c r="H216" s="76"/>
      <c r="I216" s="250"/>
      <c r="J216" s="114"/>
      <c r="K216" s="77"/>
      <c r="L216" s="80"/>
      <c r="M216" s="78"/>
      <c r="N216" s="83"/>
      <c r="O216" s="79"/>
      <c r="P216" s="101"/>
      <c r="Q216" s="80"/>
      <c r="R216" s="80"/>
      <c r="S216" s="78"/>
      <c r="T216" s="83"/>
      <c r="U216" s="79"/>
      <c r="V216" s="101"/>
      <c r="W216" s="80"/>
      <c r="X216" s="80"/>
      <c r="Y216" s="78"/>
      <c r="Z216" s="83"/>
      <c r="AA216" s="79"/>
      <c r="AB216" s="101"/>
      <c r="AC216" s="80"/>
      <c r="AD216" s="80"/>
      <c r="AE216" s="78"/>
      <c r="AF216" s="83"/>
      <c r="AG216" s="79"/>
      <c r="AH216" s="101"/>
      <c r="AI216" s="82"/>
      <c r="AJ216" s="78"/>
      <c r="AK216" s="78"/>
      <c r="AL216" s="83"/>
      <c r="AM216" s="79"/>
      <c r="AN216" s="143"/>
      <c r="AO216" s="145"/>
      <c r="AP216" s="177">
        <f>IF(AP214-$AQ$4/100&lt;0,0,AP214-$AQ$4/100)</f>
        <v>0</v>
      </c>
      <c r="AQ216" s="155">
        <f>IF(OR(AQ214=100%,,AQ214&lt;2%),AQ214,IF(AQ214&lt;3%,1%,IF(AQ214-$AT$4/100&lt;0%,0,IF(AQ214-$AT$4/100=0.01,1%,AQ214-$AT$4/100))))</f>
        <v>0</v>
      </c>
      <c r="AR216" s="175">
        <f>IF(OR(AR214=100%,,AR214&lt;2%),AR214,IF(AR214&lt;3%,1%,IF(AR214-$AT$4/100&lt;0%,0,IF(AR214-$AT$4/100=0.01,1%,AR214-$AT$4/100))))</f>
        <v>0</v>
      </c>
      <c r="AS216" s="175">
        <f>IF(OR(AS214=100%,,AS214&lt;2%),AS214,IF(AS214&lt;3%,1%,IF(AS214-$AT$4/100&lt;0%,0,IF(AS214-$AT$4/100=0.01,1%,AS214-$AT$4/100))))</f>
        <v>0</v>
      </c>
      <c r="AT216" s="175">
        <f>IF(OR(AT214=100%,,AT214&lt;2%),AT214,IF(AT214&lt;3%,1%,IF(AT214-$AT$4/100&lt;0%,0,IF(AT214-$AT$4/100=0.01,1%,AT214-$AT$4/100))))</f>
        <v>0</v>
      </c>
      <c r="AU216" s="235">
        <f>IF(OR(AU214=100%,,AU214&lt;2%),AU214,IF(AU214&lt;3%,1%,IF(AU214-$AT$4/100&lt;0%,0,AU214-$AT$4/100)))</f>
        <v>0</v>
      </c>
      <c r="AV216" s="33"/>
      <c r="AW216" s="31"/>
      <c r="AY216" s="32">
        <f t="shared" si="60"/>
        <v>0</v>
      </c>
      <c r="AZ216" s="32">
        <f t="shared" si="61"/>
        <v>0</v>
      </c>
      <c r="BA216" s="32">
        <f t="shared" si="62"/>
        <v>0</v>
      </c>
      <c r="BB216" s="32">
        <f t="shared" si="63"/>
        <v>0</v>
      </c>
      <c r="BC216" s="32">
        <f t="shared" si="64"/>
        <v>0</v>
      </c>
      <c r="BE216" s="32">
        <f t="shared" si="65"/>
        <v>0</v>
      </c>
      <c r="BF216" s="32">
        <f t="shared" si="66"/>
        <v>0</v>
      </c>
      <c r="BG216" s="32">
        <f t="shared" si="67"/>
        <v>0</v>
      </c>
      <c r="BH216" s="32">
        <f t="shared" si="68"/>
        <v>0</v>
      </c>
      <c r="BI216" s="32">
        <f t="shared" si="69"/>
        <v>0</v>
      </c>
    </row>
    <row r="217" spans="1:61" s="12" customFormat="1" ht="12.95" customHeight="1" x14ac:dyDescent="0.15">
      <c r="A217" s="244"/>
      <c r="B217" s="246"/>
      <c r="C217" s="251"/>
      <c r="D217" s="254"/>
      <c r="E217" s="254"/>
      <c r="F217" s="254"/>
      <c r="G217" s="254"/>
      <c r="H217" s="84"/>
      <c r="I217" s="254"/>
      <c r="J217" s="115">
        <f>SUM(C217:I219)</f>
        <v>0</v>
      </c>
      <c r="K217" s="77"/>
      <c r="L217" s="80"/>
      <c r="M217" s="78"/>
      <c r="N217" s="83"/>
      <c r="O217" s="79"/>
      <c r="P217" s="100">
        <f>ROUNDDOWN(+BE214+BE215+BE216+BE217+BE218+BE219,2)</f>
        <v>0</v>
      </c>
      <c r="Q217" s="80"/>
      <c r="R217" s="80"/>
      <c r="S217" s="78"/>
      <c r="T217" s="83"/>
      <c r="U217" s="79"/>
      <c r="V217" s="100">
        <f>ROUNDDOWN(+BF214+BF215+BF216+BF217+BF218+BF219,2)</f>
        <v>0</v>
      </c>
      <c r="W217" s="80"/>
      <c r="X217" s="80"/>
      <c r="Y217" s="78"/>
      <c r="Z217" s="83"/>
      <c r="AA217" s="79"/>
      <c r="AB217" s="100">
        <f>ROUNDDOWN(+BG214+BG215+BG216+BG217+BG218+BG219,2)</f>
        <v>0</v>
      </c>
      <c r="AC217" s="80"/>
      <c r="AD217" s="80"/>
      <c r="AE217" s="78"/>
      <c r="AF217" s="83"/>
      <c r="AG217" s="79"/>
      <c r="AH217" s="100">
        <f>ROUNDDOWN(+BH214+BH215+BH216+BH217+BH218+BH219,2)</f>
        <v>0</v>
      </c>
      <c r="AI217" s="82"/>
      <c r="AJ217" s="78"/>
      <c r="AK217" s="78"/>
      <c r="AL217" s="83"/>
      <c r="AM217" s="79"/>
      <c r="AN217" s="100">
        <f>ROUNDDOWN(+BI214+BI215+BI216+BI217+BI218+BI219,2)</f>
        <v>0</v>
      </c>
      <c r="AO217" s="139">
        <f>+AN217+AH217+AB217+V217+P217</f>
        <v>0</v>
      </c>
      <c r="AP217" s="178"/>
      <c r="AQ217" s="156"/>
      <c r="AR217" s="176"/>
      <c r="AS217" s="176"/>
      <c r="AT217" s="176"/>
      <c r="AU217" s="236"/>
      <c r="AV217" s="30"/>
      <c r="AW217" s="31"/>
      <c r="AY217" s="32">
        <f t="shared" si="60"/>
        <v>0</v>
      </c>
      <c r="AZ217" s="32">
        <f t="shared" si="61"/>
        <v>0</v>
      </c>
      <c r="BA217" s="32">
        <f t="shared" si="62"/>
        <v>0</v>
      </c>
      <c r="BB217" s="32">
        <f t="shared" si="63"/>
        <v>0</v>
      </c>
      <c r="BC217" s="32">
        <f t="shared" si="64"/>
        <v>0</v>
      </c>
      <c r="BE217" s="32">
        <f t="shared" si="65"/>
        <v>0</v>
      </c>
      <c r="BF217" s="32">
        <f t="shared" si="66"/>
        <v>0</v>
      </c>
      <c r="BG217" s="32">
        <f t="shared" si="67"/>
        <v>0</v>
      </c>
      <c r="BH217" s="32">
        <f t="shared" si="68"/>
        <v>0</v>
      </c>
      <c r="BI217" s="32">
        <f t="shared" si="69"/>
        <v>0</v>
      </c>
    </row>
    <row r="218" spans="1:61" s="12" customFormat="1" ht="12.95" customHeight="1" x14ac:dyDescent="0.15">
      <c r="A218" s="244"/>
      <c r="B218" s="246"/>
      <c r="C218" s="252"/>
      <c r="D218" s="255"/>
      <c r="E218" s="255"/>
      <c r="F218" s="255"/>
      <c r="G218" s="255"/>
      <c r="H218" s="85"/>
      <c r="I218" s="255"/>
      <c r="J218" s="114"/>
      <c r="K218" s="77"/>
      <c r="L218" s="80"/>
      <c r="M218" s="78"/>
      <c r="N218" s="83"/>
      <c r="O218" s="79"/>
      <c r="P218" s="101"/>
      <c r="Q218" s="80"/>
      <c r="R218" s="80"/>
      <c r="S218" s="78"/>
      <c r="T218" s="83"/>
      <c r="U218" s="79"/>
      <c r="V218" s="101"/>
      <c r="W218" s="80"/>
      <c r="X218" s="80"/>
      <c r="Y218" s="78"/>
      <c r="Z218" s="83"/>
      <c r="AA218" s="79"/>
      <c r="AB218" s="101"/>
      <c r="AC218" s="80"/>
      <c r="AD218" s="80"/>
      <c r="AE218" s="78"/>
      <c r="AF218" s="83"/>
      <c r="AG218" s="79"/>
      <c r="AH218" s="101"/>
      <c r="AI218" s="86"/>
      <c r="AJ218" s="78"/>
      <c r="AK218" s="78"/>
      <c r="AL218" s="83"/>
      <c r="AM218" s="79"/>
      <c r="AN218" s="101"/>
      <c r="AO218" s="140"/>
      <c r="AP218" s="152">
        <f>IF(J217=0,0,ROUNDDOWN(+AO217/+J217,2))</f>
        <v>0</v>
      </c>
      <c r="AQ218" s="147">
        <f>IF(AO217=0,0,IF(ROUNDDOWN(+P217/+AO217,3)&lt;0.01,ROUNDDOWN(+P217/+AO217,3),ROUNDDOWN(+P217/+AO217,2)))</f>
        <v>0</v>
      </c>
      <c r="AR218" s="149">
        <f>IF(AO217=0,0,IF(ROUNDDOWN(+V217/+AO217,3)&lt;0.01,ROUNDDOWN(+V217/+AO217,3),ROUNDDOWN(+V217/+AO217,2)))</f>
        <v>0</v>
      </c>
      <c r="AS218" s="149">
        <f>IF(AO217=0,0,IF(ROUNDDOWN(+AB217/+AO217,3)&lt;0.01,ROUNDDOWN(+AB217/+AO217,3),ROUNDDOWN(+AB217/+AO217,2)))</f>
        <v>0</v>
      </c>
      <c r="AT218" s="149">
        <f>IF(AO217=0,0,IF(ROUNDDOWN(+AH217/+AO217,3)&lt;0.01,ROUNDDOWN(+AH217/+AO217,3),ROUNDDOWN(+AH217/+AO217,2)))</f>
        <v>0</v>
      </c>
      <c r="AU218" s="163">
        <f>IF(AO217=0,0,IF(ROUNDDOWN(+AN217/+AO217,3)&lt;0.01,ROUNDDOWN(+AN217/+AO217,3),ROUNDDOWN(+AN217/+AO217,2)))</f>
        <v>0</v>
      </c>
      <c r="AV218" s="33"/>
      <c r="AW218" s="31"/>
      <c r="AY218" s="32">
        <f t="shared" si="60"/>
        <v>0</v>
      </c>
      <c r="AZ218" s="32">
        <f t="shared" si="61"/>
        <v>0</v>
      </c>
      <c r="BA218" s="32">
        <f t="shared" si="62"/>
        <v>0</v>
      </c>
      <c r="BB218" s="32">
        <f t="shared" si="63"/>
        <v>0</v>
      </c>
      <c r="BC218" s="32">
        <f t="shared" si="64"/>
        <v>0</v>
      </c>
      <c r="BE218" s="32">
        <f t="shared" si="65"/>
        <v>0</v>
      </c>
      <c r="BF218" s="32">
        <f t="shared" si="66"/>
        <v>0</v>
      </c>
      <c r="BG218" s="32">
        <f t="shared" si="67"/>
        <v>0</v>
      </c>
      <c r="BH218" s="32">
        <f t="shared" si="68"/>
        <v>0</v>
      </c>
      <c r="BI218" s="32">
        <f t="shared" si="69"/>
        <v>0</v>
      </c>
    </row>
    <row r="219" spans="1:61" s="12" customFormat="1" ht="12.95" customHeight="1" thickBot="1" x14ac:dyDescent="0.2">
      <c r="A219" s="257"/>
      <c r="B219" s="258"/>
      <c r="C219" s="270"/>
      <c r="D219" s="271"/>
      <c r="E219" s="271"/>
      <c r="F219" s="271"/>
      <c r="G219" s="271"/>
      <c r="H219" s="93"/>
      <c r="I219" s="271"/>
      <c r="J219" s="268"/>
      <c r="K219" s="94"/>
      <c r="L219" s="95"/>
      <c r="M219" s="96"/>
      <c r="N219" s="97"/>
      <c r="O219" s="93"/>
      <c r="P219" s="269"/>
      <c r="Q219" s="95"/>
      <c r="R219" s="95"/>
      <c r="S219" s="96"/>
      <c r="T219" s="97"/>
      <c r="U219" s="93"/>
      <c r="V219" s="269"/>
      <c r="W219" s="95"/>
      <c r="X219" s="95"/>
      <c r="Y219" s="96"/>
      <c r="Z219" s="97"/>
      <c r="AA219" s="93"/>
      <c r="AB219" s="269"/>
      <c r="AC219" s="95"/>
      <c r="AD219" s="95"/>
      <c r="AE219" s="96"/>
      <c r="AF219" s="97"/>
      <c r="AG219" s="93"/>
      <c r="AH219" s="269"/>
      <c r="AI219" s="98"/>
      <c r="AJ219" s="96"/>
      <c r="AK219" s="96"/>
      <c r="AL219" s="97"/>
      <c r="AM219" s="93"/>
      <c r="AN219" s="269"/>
      <c r="AO219" s="260"/>
      <c r="AP219" s="261"/>
      <c r="AQ219" s="263"/>
      <c r="AR219" s="259"/>
      <c r="AS219" s="259"/>
      <c r="AT219" s="259"/>
      <c r="AU219" s="262"/>
      <c r="AV219" s="33"/>
      <c r="AW219" s="31"/>
      <c r="AY219" s="32">
        <f t="shared" si="60"/>
        <v>0</v>
      </c>
      <c r="AZ219" s="32">
        <f t="shared" si="61"/>
        <v>0</v>
      </c>
      <c r="BA219" s="32">
        <f t="shared" si="62"/>
        <v>0</v>
      </c>
      <c r="BB219" s="32">
        <f t="shared" si="63"/>
        <v>0</v>
      </c>
      <c r="BC219" s="32">
        <f t="shared" si="64"/>
        <v>0</v>
      </c>
      <c r="BE219" s="32">
        <f t="shared" si="65"/>
        <v>0</v>
      </c>
      <c r="BF219" s="32">
        <f t="shared" si="66"/>
        <v>0</v>
      </c>
      <c r="BG219" s="32">
        <f t="shared" si="67"/>
        <v>0</v>
      </c>
      <c r="BH219" s="32">
        <f t="shared" si="68"/>
        <v>0</v>
      </c>
      <c r="BI219" s="32">
        <f t="shared" si="69"/>
        <v>0</v>
      </c>
    </row>
    <row r="220" spans="1:61" s="12" customFormat="1" ht="12.95" customHeight="1" thickTop="1" x14ac:dyDescent="0.15">
      <c r="A220" s="264"/>
      <c r="B220" s="265"/>
      <c r="C220" s="266"/>
      <c r="D220" s="267"/>
      <c r="E220" s="267"/>
      <c r="F220" s="267"/>
      <c r="G220" s="267"/>
      <c r="H220" s="99"/>
      <c r="I220" s="267"/>
      <c r="J220" s="113">
        <f>SUM(C220:I222)</f>
        <v>0</v>
      </c>
      <c r="K220" s="77"/>
      <c r="L220" s="80"/>
      <c r="M220" s="78"/>
      <c r="N220" s="83"/>
      <c r="O220" s="79"/>
      <c r="P220" s="108">
        <f>ROUNDDOWN(+AY220+AY221+AY222+AY223+AY224+AY225,2)</f>
        <v>0</v>
      </c>
      <c r="Q220" s="80"/>
      <c r="R220" s="80"/>
      <c r="S220" s="78"/>
      <c r="T220" s="83"/>
      <c r="U220" s="79"/>
      <c r="V220" s="108">
        <f>ROUNDDOWN(+AZ220+AZ221+AZ222+AZ223+AZ224+AZ225,2)</f>
        <v>0</v>
      </c>
      <c r="W220" s="80"/>
      <c r="X220" s="80"/>
      <c r="Y220" s="78"/>
      <c r="Z220" s="83"/>
      <c r="AA220" s="79"/>
      <c r="AB220" s="108">
        <f>ROUNDDOWN(+BA220+BA221+BA222+BA223+BA224+BA225,2)</f>
        <v>0</v>
      </c>
      <c r="AC220" s="80"/>
      <c r="AD220" s="80"/>
      <c r="AE220" s="78"/>
      <c r="AF220" s="83"/>
      <c r="AG220" s="79"/>
      <c r="AH220" s="108">
        <f>ROUNDDOWN(+BB220+BB221+BB222+BB223+BB224+BB225,2)</f>
        <v>0</v>
      </c>
      <c r="AI220" s="80"/>
      <c r="AJ220" s="80"/>
      <c r="AK220" s="78"/>
      <c r="AL220" s="83"/>
      <c r="AM220" s="79"/>
      <c r="AN220" s="241">
        <f>ROUNDDOWN(+BC220+BC221+BC222+BC223+BC224+BC225,2)</f>
        <v>0</v>
      </c>
      <c r="AO220" s="145">
        <f>+AN220+AH220+AB220+V220+P220</f>
        <v>0</v>
      </c>
      <c r="AP220" s="234">
        <f>IF(J220=0,0,ROUNDDOWN(+AO220/+J220,2))</f>
        <v>0</v>
      </c>
      <c r="AQ220" s="147">
        <f>IF(AO220=0,0,IF(ROUNDDOWN(+P220/+AO220,3)&lt;0.01,ROUNDDOWN(+P220/+AO220,3),ROUNDDOWN(+P220/+AO220,2)))</f>
        <v>0</v>
      </c>
      <c r="AR220" s="149">
        <f>IF(AO220=0,0,IF(ROUNDDOWN(+V220/+AO220,3)&lt;0.01,ROUNDDOWN(+V220/+AO220,3),ROUNDDOWN(+V220/+AO220,2)))</f>
        <v>0</v>
      </c>
      <c r="AS220" s="149">
        <f>IF(AO220=0,0,IF(ROUNDDOWN(+AB220/+AO220,3)&lt;0.01,ROUNDDOWN(+AB220/+AO220,3),ROUNDDOWN(+AB220/+AO220,2)))</f>
        <v>0</v>
      </c>
      <c r="AT220" s="149">
        <f>IF(AO220=0,0,IF(ROUNDDOWN(+AH220/+AO220,3)&lt;0.01,ROUNDDOWN(+AH220/+AO220,3),ROUNDDOWN(+AH220/+AO220,2)))</f>
        <v>0</v>
      </c>
      <c r="AU220" s="163">
        <f>IF(AO220=0,0,IF(ROUNDDOWN(+AN220/+AO220,3)&lt;0.01,ROUNDDOWN(+AN220/+AO220,3),ROUNDDOWN(+AN220/+AO220,2)))</f>
        <v>0</v>
      </c>
      <c r="AV220" s="30"/>
      <c r="AW220" s="31"/>
      <c r="AY220" s="32">
        <f t="shared" si="60"/>
        <v>0</v>
      </c>
      <c r="AZ220" s="32">
        <f t="shared" si="61"/>
        <v>0</v>
      </c>
      <c r="BA220" s="32">
        <f t="shared" si="62"/>
        <v>0</v>
      </c>
      <c r="BB220" s="32">
        <f t="shared" si="63"/>
        <v>0</v>
      </c>
      <c r="BC220" s="32">
        <f t="shared" si="64"/>
        <v>0</v>
      </c>
      <c r="BE220" s="32">
        <f t="shared" si="65"/>
        <v>0</v>
      </c>
      <c r="BF220" s="32">
        <f t="shared" si="66"/>
        <v>0</v>
      </c>
      <c r="BG220" s="32">
        <f t="shared" si="67"/>
        <v>0</v>
      </c>
      <c r="BH220" s="32">
        <f t="shared" si="68"/>
        <v>0</v>
      </c>
      <c r="BI220" s="32">
        <f t="shared" si="69"/>
        <v>0</v>
      </c>
    </row>
    <row r="221" spans="1:61" s="12" customFormat="1" ht="12.95" customHeight="1" x14ac:dyDescent="0.15">
      <c r="A221" s="244"/>
      <c r="B221" s="246"/>
      <c r="C221" s="248"/>
      <c r="D221" s="250"/>
      <c r="E221" s="250"/>
      <c r="F221" s="250"/>
      <c r="G221" s="250"/>
      <c r="H221" s="76"/>
      <c r="I221" s="250"/>
      <c r="J221" s="114"/>
      <c r="K221" s="77"/>
      <c r="L221" s="78"/>
      <c r="M221" s="78"/>
      <c r="N221" s="79"/>
      <c r="O221" s="79"/>
      <c r="P221" s="101"/>
      <c r="Q221" s="80"/>
      <c r="R221" s="80"/>
      <c r="S221" s="78"/>
      <c r="T221" s="79"/>
      <c r="U221" s="79"/>
      <c r="V221" s="101"/>
      <c r="W221" s="81"/>
      <c r="X221" s="81"/>
      <c r="Y221" s="82"/>
      <c r="Z221" s="79"/>
      <c r="AA221" s="79"/>
      <c r="AB221" s="101"/>
      <c r="AC221" s="81"/>
      <c r="AD221" s="81"/>
      <c r="AE221" s="82"/>
      <c r="AF221" s="79"/>
      <c r="AG221" s="79"/>
      <c r="AH221" s="101"/>
      <c r="AI221" s="82"/>
      <c r="AJ221" s="82"/>
      <c r="AK221" s="82"/>
      <c r="AL221" s="79"/>
      <c r="AM221" s="79"/>
      <c r="AN221" s="143"/>
      <c r="AO221" s="145"/>
      <c r="AP221" s="140"/>
      <c r="AQ221" s="161"/>
      <c r="AR221" s="150"/>
      <c r="AS221" s="150"/>
      <c r="AT221" s="150"/>
      <c r="AU221" s="164"/>
      <c r="AV221" s="33"/>
      <c r="AW221" s="31"/>
      <c r="AY221" s="32">
        <f t="shared" si="60"/>
        <v>0</v>
      </c>
      <c r="AZ221" s="32">
        <f t="shared" si="61"/>
        <v>0</v>
      </c>
      <c r="BA221" s="32">
        <f t="shared" si="62"/>
        <v>0</v>
      </c>
      <c r="BB221" s="32">
        <f t="shared" si="63"/>
        <v>0</v>
      </c>
      <c r="BC221" s="32">
        <f t="shared" si="64"/>
        <v>0</v>
      </c>
      <c r="BE221" s="32">
        <f t="shared" si="65"/>
        <v>0</v>
      </c>
      <c r="BF221" s="32">
        <f t="shared" si="66"/>
        <v>0</v>
      </c>
      <c r="BG221" s="32">
        <f t="shared" si="67"/>
        <v>0</v>
      </c>
      <c r="BH221" s="32">
        <f t="shared" si="68"/>
        <v>0</v>
      </c>
      <c r="BI221" s="32">
        <f t="shared" si="69"/>
        <v>0</v>
      </c>
    </row>
    <row r="222" spans="1:61" s="12" customFormat="1" ht="12.95" customHeight="1" x14ac:dyDescent="0.15">
      <c r="A222" s="244"/>
      <c r="B222" s="246"/>
      <c r="C222" s="248"/>
      <c r="D222" s="250"/>
      <c r="E222" s="250"/>
      <c r="F222" s="250"/>
      <c r="G222" s="250"/>
      <c r="H222" s="76"/>
      <c r="I222" s="250"/>
      <c r="J222" s="114"/>
      <c r="K222" s="77"/>
      <c r="L222" s="80"/>
      <c r="M222" s="78"/>
      <c r="N222" s="83"/>
      <c r="O222" s="79"/>
      <c r="P222" s="101"/>
      <c r="Q222" s="80"/>
      <c r="R222" s="80"/>
      <c r="S222" s="78"/>
      <c r="T222" s="83"/>
      <c r="U222" s="79"/>
      <c r="V222" s="101"/>
      <c r="W222" s="80"/>
      <c r="X222" s="80"/>
      <c r="Y222" s="78"/>
      <c r="Z222" s="83"/>
      <c r="AA222" s="79"/>
      <c r="AB222" s="101"/>
      <c r="AC222" s="80"/>
      <c r="AD222" s="80"/>
      <c r="AE222" s="78"/>
      <c r="AF222" s="83"/>
      <c r="AG222" s="79"/>
      <c r="AH222" s="101"/>
      <c r="AI222" s="82"/>
      <c r="AJ222" s="78"/>
      <c r="AK222" s="78"/>
      <c r="AL222" s="83"/>
      <c r="AM222" s="79"/>
      <c r="AN222" s="143"/>
      <c r="AO222" s="145"/>
      <c r="AP222" s="177">
        <f>IF(AP220-$AQ$4/100&lt;0,0,AP220-$AQ$4/100)</f>
        <v>0</v>
      </c>
      <c r="AQ222" s="155">
        <f>IF(OR(AQ220=100%,,AQ220&lt;2%),AQ220,IF(AQ220&lt;3%,1%,IF(AQ220-$AT$4/100&lt;0%,0,IF(AQ220-$AT$4/100=0.01,1%,AQ220-$AT$4/100))))</f>
        <v>0</v>
      </c>
      <c r="AR222" s="175">
        <f>IF(OR(AR220=100%,,AR220&lt;2%),AR220,IF(AR220&lt;3%,1%,IF(AR220-$AT$4/100&lt;0%,0,IF(AR220-$AT$4/100=0.01,1%,AR220-$AT$4/100))))</f>
        <v>0</v>
      </c>
      <c r="AS222" s="175">
        <f>IF(OR(AS220=100%,,AS220&lt;2%),AS220,IF(AS220&lt;3%,1%,IF(AS220-$AT$4/100&lt;0%,0,IF(AS220-$AT$4/100=0.01,1%,AS220-$AT$4/100))))</f>
        <v>0</v>
      </c>
      <c r="AT222" s="175">
        <f>IF(OR(AT220=100%,,AT220&lt;2%),AT220,IF(AT220&lt;3%,1%,IF(AT220-$AT$4/100&lt;0%,0,IF(AT220-$AT$4/100=0.01,1%,AT220-$AT$4/100))))</f>
        <v>0</v>
      </c>
      <c r="AU222" s="235">
        <f>IF(OR(AU220=100%,,AU220&lt;2%),AU220,IF(AU220&lt;3%,1%,IF(AU220-$AT$4/100&lt;0%,0,AU220-$AT$4/100)))</f>
        <v>0</v>
      </c>
      <c r="AV222" s="33"/>
      <c r="AW222" s="31"/>
      <c r="AY222" s="32">
        <f t="shared" si="60"/>
        <v>0</v>
      </c>
      <c r="AZ222" s="32">
        <f t="shared" si="61"/>
        <v>0</v>
      </c>
      <c r="BA222" s="32">
        <f t="shared" si="62"/>
        <v>0</v>
      </c>
      <c r="BB222" s="32">
        <f t="shared" si="63"/>
        <v>0</v>
      </c>
      <c r="BC222" s="32">
        <f t="shared" si="64"/>
        <v>0</v>
      </c>
      <c r="BE222" s="32">
        <f t="shared" si="65"/>
        <v>0</v>
      </c>
      <c r="BF222" s="32">
        <f t="shared" si="66"/>
        <v>0</v>
      </c>
      <c r="BG222" s="32">
        <f t="shared" si="67"/>
        <v>0</v>
      </c>
      <c r="BH222" s="32">
        <f t="shared" si="68"/>
        <v>0</v>
      </c>
      <c r="BI222" s="32">
        <f t="shared" si="69"/>
        <v>0</v>
      </c>
    </row>
    <row r="223" spans="1:61" s="12" customFormat="1" ht="12.95" customHeight="1" x14ac:dyDescent="0.15">
      <c r="A223" s="244"/>
      <c r="B223" s="246"/>
      <c r="C223" s="251"/>
      <c r="D223" s="254"/>
      <c r="E223" s="254"/>
      <c r="F223" s="254"/>
      <c r="G223" s="254"/>
      <c r="H223" s="84"/>
      <c r="I223" s="254"/>
      <c r="J223" s="115">
        <f>SUM(C223:I225)</f>
        <v>0</v>
      </c>
      <c r="K223" s="77"/>
      <c r="L223" s="80"/>
      <c r="M223" s="78"/>
      <c r="N223" s="83"/>
      <c r="O223" s="79"/>
      <c r="P223" s="100">
        <f>ROUNDDOWN(+BE220+BE221+BE222+BE223+BE224+BE225,2)</f>
        <v>0</v>
      </c>
      <c r="Q223" s="80"/>
      <c r="R223" s="80"/>
      <c r="S223" s="78"/>
      <c r="T223" s="83"/>
      <c r="U223" s="79"/>
      <c r="V223" s="100">
        <f>ROUNDDOWN(+BF220+BF221+BF222+BF223+BF224+BF225,2)</f>
        <v>0</v>
      </c>
      <c r="W223" s="80"/>
      <c r="X223" s="80"/>
      <c r="Y223" s="78"/>
      <c r="Z223" s="83"/>
      <c r="AA223" s="79"/>
      <c r="AB223" s="100">
        <f>ROUNDDOWN(+BG220+BG221+BG222+BG223+BG224+BG225,2)</f>
        <v>0</v>
      </c>
      <c r="AC223" s="80"/>
      <c r="AD223" s="80"/>
      <c r="AE223" s="78"/>
      <c r="AF223" s="83"/>
      <c r="AG223" s="79"/>
      <c r="AH223" s="100">
        <f>ROUNDDOWN(+BH220+BH221+BH222+BH223+BH224+BH225,2)</f>
        <v>0</v>
      </c>
      <c r="AI223" s="82"/>
      <c r="AJ223" s="78"/>
      <c r="AK223" s="78"/>
      <c r="AL223" s="83"/>
      <c r="AM223" s="79"/>
      <c r="AN223" s="100">
        <f>ROUNDDOWN(+BI220+BI221+BI222+BI223+BI224+BI225,2)</f>
        <v>0</v>
      </c>
      <c r="AO223" s="139">
        <f>+AN223+AH223+AB223+V223+P223</f>
        <v>0</v>
      </c>
      <c r="AP223" s="178"/>
      <c r="AQ223" s="156"/>
      <c r="AR223" s="176"/>
      <c r="AS223" s="176"/>
      <c r="AT223" s="176"/>
      <c r="AU223" s="236"/>
      <c r="AV223" s="30"/>
      <c r="AW223" s="31"/>
      <c r="AY223" s="32">
        <f t="shared" si="60"/>
        <v>0</v>
      </c>
      <c r="AZ223" s="32">
        <f t="shared" si="61"/>
        <v>0</v>
      </c>
      <c r="BA223" s="32">
        <f t="shared" si="62"/>
        <v>0</v>
      </c>
      <c r="BB223" s="32">
        <f t="shared" si="63"/>
        <v>0</v>
      </c>
      <c r="BC223" s="32">
        <f t="shared" si="64"/>
        <v>0</v>
      </c>
      <c r="BE223" s="32">
        <f t="shared" si="65"/>
        <v>0</v>
      </c>
      <c r="BF223" s="32">
        <f t="shared" si="66"/>
        <v>0</v>
      </c>
      <c r="BG223" s="32">
        <f t="shared" si="67"/>
        <v>0</v>
      </c>
      <c r="BH223" s="32">
        <f t="shared" si="68"/>
        <v>0</v>
      </c>
      <c r="BI223" s="32">
        <f t="shared" si="69"/>
        <v>0</v>
      </c>
    </row>
    <row r="224" spans="1:61" s="12" customFormat="1" ht="12.95" customHeight="1" x14ac:dyDescent="0.15">
      <c r="A224" s="244"/>
      <c r="B224" s="246"/>
      <c r="C224" s="252"/>
      <c r="D224" s="255"/>
      <c r="E224" s="255"/>
      <c r="F224" s="255"/>
      <c r="G224" s="255"/>
      <c r="H224" s="85"/>
      <c r="I224" s="255"/>
      <c r="J224" s="114"/>
      <c r="K224" s="77"/>
      <c r="L224" s="80"/>
      <c r="M224" s="78"/>
      <c r="N224" s="83"/>
      <c r="O224" s="79"/>
      <c r="P224" s="101"/>
      <c r="Q224" s="80"/>
      <c r="R224" s="80"/>
      <c r="S224" s="78"/>
      <c r="T224" s="83"/>
      <c r="U224" s="79"/>
      <c r="V224" s="101"/>
      <c r="W224" s="80"/>
      <c r="X224" s="80"/>
      <c r="Y224" s="78"/>
      <c r="Z224" s="83"/>
      <c r="AA224" s="79"/>
      <c r="AB224" s="101"/>
      <c r="AC224" s="80"/>
      <c r="AD224" s="80"/>
      <c r="AE224" s="78"/>
      <c r="AF224" s="83"/>
      <c r="AG224" s="79"/>
      <c r="AH224" s="101"/>
      <c r="AI224" s="86"/>
      <c r="AJ224" s="78"/>
      <c r="AK224" s="78"/>
      <c r="AL224" s="83"/>
      <c r="AM224" s="79"/>
      <c r="AN224" s="101"/>
      <c r="AO224" s="140"/>
      <c r="AP224" s="152">
        <f>IF(J223=0,0,ROUNDDOWN(+AO223/+J223,2))</f>
        <v>0</v>
      </c>
      <c r="AQ224" s="147">
        <f>IF(AO223=0,0,IF(ROUNDDOWN(+P223/+AO223,3)&lt;0.01,ROUNDDOWN(+P223/+AO223,3),ROUNDDOWN(+P223/+AO223,2)))</f>
        <v>0</v>
      </c>
      <c r="AR224" s="149">
        <f>IF(AO223=0,0,IF(ROUNDDOWN(+V223/+AO223,3)&lt;0.01,ROUNDDOWN(+V223/+AO223,3),ROUNDDOWN(+V223/+AO223,2)))</f>
        <v>0</v>
      </c>
      <c r="AS224" s="149">
        <f>IF(AO223=0,0,IF(ROUNDDOWN(+AB223/+AO223,3)&lt;0.01,ROUNDDOWN(+AB223/+AO223,3),ROUNDDOWN(+AB223/+AO223,2)))</f>
        <v>0</v>
      </c>
      <c r="AT224" s="149">
        <f>IF(AO223=0,0,IF(ROUNDDOWN(+AH223/+AO223,3)&lt;0.01,ROUNDDOWN(+AH223/+AO223,3),ROUNDDOWN(+AH223/+AO223,2)))</f>
        <v>0</v>
      </c>
      <c r="AU224" s="163">
        <f>IF(AO223=0,0,IF(ROUNDDOWN(+AN223/+AO223,3)&lt;0.01,ROUNDDOWN(+AN223/+AO223,3),ROUNDDOWN(+AN223/+AO223,2)))</f>
        <v>0</v>
      </c>
      <c r="AV224" s="33"/>
      <c r="AW224" s="31"/>
      <c r="AY224" s="32">
        <f t="shared" si="60"/>
        <v>0</v>
      </c>
      <c r="AZ224" s="32">
        <f t="shared" si="61"/>
        <v>0</v>
      </c>
      <c r="BA224" s="32">
        <f t="shared" si="62"/>
        <v>0</v>
      </c>
      <c r="BB224" s="32">
        <f t="shared" si="63"/>
        <v>0</v>
      </c>
      <c r="BC224" s="32">
        <f t="shared" si="64"/>
        <v>0</v>
      </c>
      <c r="BE224" s="32">
        <f t="shared" si="65"/>
        <v>0</v>
      </c>
      <c r="BF224" s="32">
        <f t="shared" si="66"/>
        <v>0</v>
      </c>
      <c r="BG224" s="32">
        <f t="shared" si="67"/>
        <v>0</v>
      </c>
      <c r="BH224" s="32">
        <f t="shared" si="68"/>
        <v>0</v>
      </c>
      <c r="BI224" s="32">
        <f t="shared" si="69"/>
        <v>0</v>
      </c>
    </row>
    <row r="225" spans="1:61" s="12" customFormat="1" ht="12.95" customHeight="1" x14ac:dyDescent="0.15">
      <c r="A225" s="244"/>
      <c r="B225" s="246"/>
      <c r="C225" s="253"/>
      <c r="D225" s="256"/>
      <c r="E225" s="256"/>
      <c r="F225" s="256"/>
      <c r="G225" s="256"/>
      <c r="H225" s="87"/>
      <c r="I225" s="256"/>
      <c r="J225" s="116"/>
      <c r="K225" s="88"/>
      <c r="L225" s="89"/>
      <c r="M225" s="90"/>
      <c r="N225" s="91"/>
      <c r="O225" s="87"/>
      <c r="P225" s="104"/>
      <c r="Q225" s="89"/>
      <c r="R225" s="89"/>
      <c r="S225" s="90"/>
      <c r="T225" s="91"/>
      <c r="U225" s="87"/>
      <c r="V225" s="104"/>
      <c r="W225" s="89"/>
      <c r="X225" s="89"/>
      <c r="Y225" s="90"/>
      <c r="Z225" s="91"/>
      <c r="AA225" s="87"/>
      <c r="AB225" s="104"/>
      <c r="AC225" s="89"/>
      <c r="AD225" s="89"/>
      <c r="AE225" s="90"/>
      <c r="AF225" s="91"/>
      <c r="AG225" s="87"/>
      <c r="AH225" s="104"/>
      <c r="AI225" s="92"/>
      <c r="AJ225" s="90"/>
      <c r="AK225" s="90"/>
      <c r="AL225" s="91"/>
      <c r="AM225" s="87"/>
      <c r="AN225" s="104"/>
      <c r="AO225" s="141"/>
      <c r="AP225" s="174"/>
      <c r="AQ225" s="154"/>
      <c r="AR225" s="159"/>
      <c r="AS225" s="159"/>
      <c r="AT225" s="159"/>
      <c r="AU225" s="237"/>
      <c r="AV225" s="33"/>
      <c r="AW225" s="31"/>
      <c r="AY225" s="32">
        <f t="shared" si="60"/>
        <v>0</v>
      </c>
      <c r="AZ225" s="32">
        <f t="shared" si="61"/>
        <v>0</v>
      </c>
      <c r="BA225" s="32">
        <f t="shared" si="62"/>
        <v>0</v>
      </c>
      <c r="BB225" s="32">
        <f t="shared" si="63"/>
        <v>0</v>
      </c>
      <c r="BC225" s="32">
        <f t="shared" si="64"/>
        <v>0</v>
      </c>
      <c r="BE225" s="32">
        <f t="shared" si="65"/>
        <v>0</v>
      </c>
      <c r="BF225" s="32">
        <f t="shared" si="66"/>
        <v>0</v>
      </c>
      <c r="BG225" s="32">
        <f t="shared" si="67"/>
        <v>0</v>
      </c>
      <c r="BH225" s="32">
        <f t="shared" si="68"/>
        <v>0</v>
      </c>
      <c r="BI225" s="32">
        <f t="shared" si="69"/>
        <v>0</v>
      </c>
    </row>
    <row r="226" spans="1:61" s="12" customFormat="1" ht="12.95" customHeight="1" x14ac:dyDescent="0.15">
      <c r="A226" s="243"/>
      <c r="B226" s="245"/>
      <c r="C226" s="247"/>
      <c r="D226" s="249"/>
      <c r="E226" s="249"/>
      <c r="F226" s="249"/>
      <c r="G226" s="249"/>
      <c r="H226" s="70"/>
      <c r="I226" s="249"/>
      <c r="J226" s="170">
        <f>SUM(C226:I228)</f>
        <v>0</v>
      </c>
      <c r="K226" s="71"/>
      <c r="L226" s="72"/>
      <c r="M226" s="73"/>
      <c r="N226" s="74"/>
      <c r="O226" s="75"/>
      <c r="P226" s="107">
        <f>ROUNDDOWN(+AY226+AY227+AY228+AY229+AY230+AY231,2)</f>
        <v>0</v>
      </c>
      <c r="Q226" s="72"/>
      <c r="R226" s="72"/>
      <c r="S226" s="73"/>
      <c r="T226" s="74"/>
      <c r="U226" s="75"/>
      <c r="V226" s="107">
        <f>ROUNDDOWN(+AZ226+AZ227+AZ228+AZ229+AZ230+AZ231,2)</f>
        <v>0</v>
      </c>
      <c r="W226" s="72"/>
      <c r="X226" s="72"/>
      <c r="Y226" s="73"/>
      <c r="Z226" s="74"/>
      <c r="AA226" s="75"/>
      <c r="AB226" s="107">
        <f>ROUNDDOWN(+BA226+BA227+BA228+BA229+BA230+BA231,2)</f>
        <v>0</v>
      </c>
      <c r="AC226" s="72"/>
      <c r="AD226" s="72"/>
      <c r="AE226" s="73"/>
      <c r="AF226" s="74"/>
      <c r="AG226" s="75"/>
      <c r="AH226" s="107">
        <f>ROUNDDOWN(+BB226+BB227+BB228+BB229+BB230+BB231,2)</f>
        <v>0</v>
      </c>
      <c r="AI226" s="72"/>
      <c r="AJ226" s="72"/>
      <c r="AK226" s="73"/>
      <c r="AL226" s="74"/>
      <c r="AM226" s="75"/>
      <c r="AN226" s="142">
        <f>ROUNDDOWN(+BC226+BC227+BC228+BC229+BC230+BC231,2)</f>
        <v>0</v>
      </c>
      <c r="AO226" s="144">
        <f>+AN226+AH226+AB226+V226+P226</f>
        <v>0</v>
      </c>
      <c r="AP226" s="234">
        <f>IF(J226=0,0,ROUNDDOWN(+AO226/+J226,2))</f>
        <v>0</v>
      </c>
      <c r="AQ226" s="160">
        <f>IF(AO226=0,0,IF(ROUNDDOWN(+P226/+AO226,3)&lt;0.01,ROUNDDOWN(+P226/+AO226,3),ROUNDDOWN(+P226/+AO226,2)))</f>
        <v>0</v>
      </c>
      <c r="AR226" s="162">
        <f>IF(AO226=0,0,IF(ROUNDDOWN(+V226/+AO226,3)&lt;0.01,ROUNDDOWN(+V226/+AO226,3),ROUNDDOWN(+V226/+AO226,2)))</f>
        <v>0</v>
      </c>
      <c r="AS226" s="162">
        <f>IF(AO226=0,0,IF(ROUNDDOWN(+AB226/+AO226,3)&lt;0.01,ROUNDDOWN(+AB226/+AO226,3),ROUNDDOWN(+AB226/+AO226,2)))</f>
        <v>0</v>
      </c>
      <c r="AT226" s="162">
        <f>IF(AO226=0,0,IF(ROUNDDOWN(+AH226/+AO226,3)&lt;0.01,ROUNDDOWN(+AH226/+AO226,3),ROUNDDOWN(+AH226/+AO226,2)))</f>
        <v>0</v>
      </c>
      <c r="AU226" s="240">
        <f>IF(AO226=0,0,IF(ROUNDDOWN(+AN226/+AO226,3)&lt;0.01,ROUNDDOWN(+AN226/+AO226,3),ROUNDDOWN(+AN226/+AO226,2)))</f>
        <v>0</v>
      </c>
      <c r="AV226" s="30"/>
      <c r="AW226" s="31"/>
      <c r="AY226" s="32">
        <f t="shared" si="60"/>
        <v>0</v>
      </c>
      <c r="AZ226" s="32">
        <f t="shared" si="61"/>
        <v>0</v>
      </c>
      <c r="BA226" s="32">
        <f t="shared" si="62"/>
        <v>0</v>
      </c>
      <c r="BB226" s="32">
        <f t="shared" si="63"/>
        <v>0</v>
      </c>
      <c r="BC226" s="32">
        <f t="shared" si="64"/>
        <v>0</v>
      </c>
      <c r="BE226" s="32">
        <f t="shared" si="65"/>
        <v>0</v>
      </c>
      <c r="BF226" s="32">
        <f t="shared" si="66"/>
        <v>0</v>
      </c>
      <c r="BG226" s="32">
        <f t="shared" si="67"/>
        <v>0</v>
      </c>
      <c r="BH226" s="32">
        <f t="shared" si="68"/>
        <v>0</v>
      </c>
      <c r="BI226" s="32">
        <f t="shared" si="69"/>
        <v>0</v>
      </c>
    </row>
    <row r="227" spans="1:61" s="12" customFormat="1" ht="12.95" customHeight="1" x14ac:dyDescent="0.15">
      <c r="A227" s="244"/>
      <c r="B227" s="246"/>
      <c r="C227" s="248"/>
      <c r="D227" s="250"/>
      <c r="E227" s="250"/>
      <c r="F227" s="250"/>
      <c r="G227" s="250"/>
      <c r="H227" s="76"/>
      <c r="I227" s="250"/>
      <c r="J227" s="114"/>
      <c r="K227" s="77"/>
      <c r="L227" s="78"/>
      <c r="M227" s="78"/>
      <c r="N227" s="79"/>
      <c r="O227" s="79"/>
      <c r="P227" s="101"/>
      <c r="Q227" s="80"/>
      <c r="R227" s="80"/>
      <c r="S227" s="78"/>
      <c r="T227" s="79"/>
      <c r="U227" s="79"/>
      <c r="V227" s="101"/>
      <c r="W227" s="81"/>
      <c r="X227" s="81"/>
      <c r="Y227" s="82"/>
      <c r="Z227" s="79"/>
      <c r="AA227" s="79"/>
      <c r="AB227" s="101"/>
      <c r="AC227" s="81"/>
      <c r="AD227" s="81"/>
      <c r="AE227" s="82"/>
      <c r="AF227" s="79"/>
      <c r="AG227" s="79"/>
      <c r="AH227" s="101"/>
      <c r="AI227" s="82"/>
      <c r="AJ227" s="82"/>
      <c r="AK227" s="82"/>
      <c r="AL227" s="79"/>
      <c r="AM227" s="79"/>
      <c r="AN227" s="143"/>
      <c r="AO227" s="145"/>
      <c r="AP227" s="140"/>
      <c r="AQ227" s="161"/>
      <c r="AR227" s="150"/>
      <c r="AS227" s="150"/>
      <c r="AT227" s="150"/>
      <c r="AU227" s="164"/>
      <c r="AV227" s="33"/>
      <c r="AW227" s="31"/>
      <c r="AY227" s="32">
        <f t="shared" si="60"/>
        <v>0</v>
      </c>
      <c r="AZ227" s="32">
        <f t="shared" si="61"/>
        <v>0</v>
      </c>
      <c r="BA227" s="32">
        <f t="shared" si="62"/>
        <v>0</v>
      </c>
      <c r="BB227" s="32">
        <f t="shared" si="63"/>
        <v>0</v>
      </c>
      <c r="BC227" s="32">
        <f t="shared" si="64"/>
        <v>0</v>
      </c>
      <c r="BE227" s="32">
        <f t="shared" si="65"/>
        <v>0</v>
      </c>
      <c r="BF227" s="32">
        <f t="shared" si="66"/>
        <v>0</v>
      </c>
      <c r="BG227" s="32">
        <f t="shared" si="67"/>
        <v>0</v>
      </c>
      <c r="BH227" s="32">
        <f t="shared" si="68"/>
        <v>0</v>
      </c>
      <c r="BI227" s="32">
        <f t="shared" si="69"/>
        <v>0</v>
      </c>
    </row>
    <row r="228" spans="1:61" s="12" customFormat="1" ht="12.95" customHeight="1" x14ac:dyDescent="0.15">
      <c r="A228" s="244"/>
      <c r="B228" s="246"/>
      <c r="C228" s="248"/>
      <c r="D228" s="250"/>
      <c r="E228" s="250"/>
      <c r="F228" s="250"/>
      <c r="G228" s="250"/>
      <c r="H228" s="76"/>
      <c r="I228" s="250"/>
      <c r="J228" s="114"/>
      <c r="K228" s="77"/>
      <c r="L228" s="80"/>
      <c r="M228" s="78"/>
      <c r="N228" s="83"/>
      <c r="O228" s="79"/>
      <c r="P228" s="101"/>
      <c r="Q228" s="80"/>
      <c r="R228" s="80"/>
      <c r="S228" s="78"/>
      <c r="T228" s="83"/>
      <c r="U228" s="79"/>
      <c r="V228" s="101"/>
      <c r="W228" s="80"/>
      <c r="X228" s="80"/>
      <c r="Y228" s="78"/>
      <c r="Z228" s="83"/>
      <c r="AA228" s="79"/>
      <c r="AB228" s="101"/>
      <c r="AC228" s="80"/>
      <c r="AD228" s="80"/>
      <c r="AE228" s="78"/>
      <c r="AF228" s="83"/>
      <c r="AG228" s="79"/>
      <c r="AH228" s="101"/>
      <c r="AI228" s="82"/>
      <c r="AJ228" s="78"/>
      <c r="AK228" s="78"/>
      <c r="AL228" s="83"/>
      <c r="AM228" s="79"/>
      <c r="AN228" s="143"/>
      <c r="AO228" s="145"/>
      <c r="AP228" s="177">
        <f>IF(AP226-$AQ$4/100&lt;0,0,AP226-$AQ$4/100)</f>
        <v>0</v>
      </c>
      <c r="AQ228" s="155">
        <f>IF(OR(AQ226=100%,,AQ226&lt;2%),AQ226,IF(AQ226&lt;3%,1%,IF(AQ226-$AT$4/100&lt;0%,0,IF(AQ226-$AT$4/100=0.01,1%,AQ226-$AT$4/100))))</f>
        <v>0</v>
      </c>
      <c r="AR228" s="175">
        <f>IF(OR(AR226=100%,,AR226&lt;2%),AR226,IF(AR226&lt;3%,1%,IF(AR226-$AT$4/100&lt;0%,0,IF(AR226-$AT$4/100=0.01,1%,AR226-$AT$4/100))))</f>
        <v>0</v>
      </c>
      <c r="AS228" s="175">
        <f>IF(OR(AS226=100%,,AS226&lt;2%),AS226,IF(AS226&lt;3%,1%,IF(AS226-$AT$4/100&lt;0%,0,IF(AS226-$AT$4/100=0.01,1%,AS226-$AT$4/100))))</f>
        <v>0</v>
      </c>
      <c r="AT228" s="175">
        <f>IF(OR(AT226=100%,,AT226&lt;2%),AT226,IF(AT226&lt;3%,1%,IF(AT226-$AT$4/100&lt;0%,0,IF(AT226-$AT$4/100=0.01,1%,AT226-$AT$4/100))))</f>
        <v>0</v>
      </c>
      <c r="AU228" s="235">
        <f>IF(OR(AU226=100%,,AU226&lt;2%),AU226,IF(AU226&lt;3%,1%,IF(AU226-$AT$4/100&lt;0%,0,AU226-$AT$4/100)))</f>
        <v>0</v>
      </c>
      <c r="AV228" s="33"/>
      <c r="AW228" s="31"/>
      <c r="AY228" s="32">
        <f t="shared" si="60"/>
        <v>0</v>
      </c>
      <c r="AZ228" s="32">
        <f t="shared" si="61"/>
        <v>0</v>
      </c>
      <c r="BA228" s="32">
        <f t="shared" si="62"/>
        <v>0</v>
      </c>
      <c r="BB228" s="32">
        <f t="shared" si="63"/>
        <v>0</v>
      </c>
      <c r="BC228" s="32">
        <f t="shared" si="64"/>
        <v>0</v>
      </c>
      <c r="BE228" s="32">
        <f t="shared" si="65"/>
        <v>0</v>
      </c>
      <c r="BF228" s="32">
        <f t="shared" si="66"/>
        <v>0</v>
      </c>
      <c r="BG228" s="32">
        <f t="shared" si="67"/>
        <v>0</v>
      </c>
      <c r="BH228" s="32">
        <f t="shared" si="68"/>
        <v>0</v>
      </c>
      <c r="BI228" s="32">
        <f t="shared" si="69"/>
        <v>0</v>
      </c>
    </row>
    <row r="229" spans="1:61" s="12" customFormat="1" ht="12.95" customHeight="1" x14ac:dyDescent="0.15">
      <c r="A229" s="244"/>
      <c r="B229" s="246"/>
      <c r="C229" s="251"/>
      <c r="D229" s="254"/>
      <c r="E229" s="254"/>
      <c r="F229" s="254"/>
      <c r="G229" s="254"/>
      <c r="H229" s="84"/>
      <c r="I229" s="254"/>
      <c r="J229" s="115">
        <f>SUM(C229:I231)</f>
        <v>0</v>
      </c>
      <c r="K229" s="77"/>
      <c r="L229" s="80"/>
      <c r="M229" s="78"/>
      <c r="N229" s="83"/>
      <c r="O229" s="79"/>
      <c r="P229" s="100">
        <f>ROUNDDOWN(+BE226+BE227+BE228+BE229+BE230+BE231,2)</f>
        <v>0</v>
      </c>
      <c r="Q229" s="80"/>
      <c r="R229" s="80"/>
      <c r="S229" s="78"/>
      <c r="T229" s="83"/>
      <c r="U229" s="79"/>
      <c r="V229" s="100">
        <f>ROUNDDOWN(+BF226+BF227+BF228+BF229+BF230+BF231,2)</f>
        <v>0</v>
      </c>
      <c r="W229" s="80"/>
      <c r="X229" s="80"/>
      <c r="Y229" s="78"/>
      <c r="Z229" s="83"/>
      <c r="AA229" s="79"/>
      <c r="AB229" s="100">
        <f>ROUNDDOWN(+BG226+BG227+BG228+BG229+BG230+BG231,2)</f>
        <v>0</v>
      </c>
      <c r="AC229" s="80"/>
      <c r="AD229" s="80"/>
      <c r="AE229" s="78"/>
      <c r="AF229" s="83"/>
      <c r="AG229" s="79"/>
      <c r="AH229" s="100">
        <f>ROUNDDOWN(+BH226+BH227+BH228+BH229+BH230+BH231,2)</f>
        <v>0</v>
      </c>
      <c r="AI229" s="82"/>
      <c r="AJ229" s="78"/>
      <c r="AK229" s="78"/>
      <c r="AL229" s="83"/>
      <c r="AM229" s="79"/>
      <c r="AN229" s="100">
        <f>ROUNDDOWN(+BI226+BI227+BI228+BI229+BI230+BI231,2)</f>
        <v>0</v>
      </c>
      <c r="AO229" s="139">
        <f>+AN229+AH229+AB229+V229+P229</f>
        <v>0</v>
      </c>
      <c r="AP229" s="178"/>
      <c r="AQ229" s="156"/>
      <c r="AR229" s="176"/>
      <c r="AS229" s="176"/>
      <c r="AT229" s="176"/>
      <c r="AU229" s="236"/>
      <c r="AV229" s="30"/>
      <c r="AW229" s="31"/>
      <c r="AY229" s="32">
        <f t="shared" si="60"/>
        <v>0</v>
      </c>
      <c r="AZ229" s="32">
        <f t="shared" si="61"/>
        <v>0</v>
      </c>
      <c r="BA229" s="32">
        <f t="shared" si="62"/>
        <v>0</v>
      </c>
      <c r="BB229" s="32">
        <f t="shared" si="63"/>
        <v>0</v>
      </c>
      <c r="BC229" s="32">
        <f t="shared" si="64"/>
        <v>0</v>
      </c>
      <c r="BE229" s="32">
        <f t="shared" si="65"/>
        <v>0</v>
      </c>
      <c r="BF229" s="32">
        <f t="shared" si="66"/>
        <v>0</v>
      </c>
      <c r="BG229" s="32">
        <f t="shared" si="67"/>
        <v>0</v>
      </c>
      <c r="BH229" s="32">
        <f t="shared" si="68"/>
        <v>0</v>
      </c>
      <c r="BI229" s="32">
        <f t="shared" si="69"/>
        <v>0</v>
      </c>
    </row>
    <row r="230" spans="1:61" s="12" customFormat="1" ht="12.95" customHeight="1" x14ac:dyDescent="0.15">
      <c r="A230" s="244"/>
      <c r="B230" s="246"/>
      <c r="C230" s="252"/>
      <c r="D230" s="255"/>
      <c r="E230" s="255"/>
      <c r="F230" s="255"/>
      <c r="G230" s="255"/>
      <c r="H230" s="85"/>
      <c r="I230" s="255"/>
      <c r="J230" s="114"/>
      <c r="K230" s="77"/>
      <c r="L230" s="80"/>
      <c r="M230" s="78"/>
      <c r="N230" s="83"/>
      <c r="O230" s="79"/>
      <c r="P230" s="101"/>
      <c r="Q230" s="80"/>
      <c r="R230" s="80"/>
      <c r="S230" s="78"/>
      <c r="T230" s="83"/>
      <c r="U230" s="79"/>
      <c r="V230" s="101"/>
      <c r="W230" s="80"/>
      <c r="X230" s="80"/>
      <c r="Y230" s="78"/>
      <c r="Z230" s="83"/>
      <c r="AA230" s="79"/>
      <c r="AB230" s="101"/>
      <c r="AC230" s="80"/>
      <c r="AD230" s="80"/>
      <c r="AE230" s="78"/>
      <c r="AF230" s="83"/>
      <c r="AG230" s="79"/>
      <c r="AH230" s="101"/>
      <c r="AI230" s="86"/>
      <c r="AJ230" s="78"/>
      <c r="AK230" s="78"/>
      <c r="AL230" s="83"/>
      <c r="AM230" s="79"/>
      <c r="AN230" s="101"/>
      <c r="AO230" s="140"/>
      <c r="AP230" s="152">
        <f>IF(J229=0,0,ROUNDDOWN(+AO229/+J229,2))</f>
        <v>0</v>
      </c>
      <c r="AQ230" s="147">
        <f>IF(AO229=0,0,IF(ROUNDDOWN(+P229/+AO229,3)&lt;0.01,ROUNDDOWN(+P229/+AO229,3),ROUNDDOWN(+P229/+AO229,2)))</f>
        <v>0</v>
      </c>
      <c r="AR230" s="149">
        <f>IF(AO229=0,0,IF(ROUNDDOWN(+V229/+AO229,3)&lt;0.01,ROUNDDOWN(+V229/+AO229,3),ROUNDDOWN(+V229/+AO229,2)))</f>
        <v>0</v>
      </c>
      <c r="AS230" s="149">
        <f>IF(AO229=0,0,IF(ROUNDDOWN(+AB229/+AO229,3)&lt;0.01,ROUNDDOWN(+AB229/+AO229,3),ROUNDDOWN(+AB229/+AO229,2)))</f>
        <v>0</v>
      </c>
      <c r="AT230" s="149">
        <f>IF(AO229=0,0,IF(ROUNDDOWN(+AH229/+AO229,3)&lt;0.01,ROUNDDOWN(+AH229/+AO229,3),ROUNDDOWN(+AH229/+AO229,2)))</f>
        <v>0</v>
      </c>
      <c r="AU230" s="163">
        <f>IF(AO229=0,0,IF(ROUNDDOWN(+AN229/+AO229,3)&lt;0.01,ROUNDDOWN(+AN229/+AO229,3),ROUNDDOWN(+AN229/+AO229,2)))</f>
        <v>0</v>
      </c>
      <c r="AV230" s="33"/>
      <c r="AW230" s="31"/>
      <c r="AY230" s="32">
        <f t="shared" si="60"/>
        <v>0</v>
      </c>
      <c r="AZ230" s="32">
        <f t="shared" si="61"/>
        <v>0</v>
      </c>
      <c r="BA230" s="32">
        <f t="shared" si="62"/>
        <v>0</v>
      </c>
      <c r="BB230" s="32">
        <f t="shared" si="63"/>
        <v>0</v>
      </c>
      <c r="BC230" s="32">
        <f t="shared" si="64"/>
        <v>0</v>
      </c>
      <c r="BE230" s="32">
        <f t="shared" si="65"/>
        <v>0</v>
      </c>
      <c r="BF230" s="32">
        <f t="shared" si="66"/>
        <v>0</v>
      </c>
      <c r="BG230" s="32">
        <f t="shared" si="67"/>
        <v>0</v>
      </c>
      <c r="BH230" s="32">
        <f t="shared" si="68"/>
        <v>0</v>
      </c>
      <c r="BI230" s="32">
        <f t="shared" si="69"/>
        <v>0</v>
      </c>
    </row>
    <row r="231" spans="1:61" s="12" customFormat="1" ht="12.95" customHeight="1" x14ac:dyDescent="0.15">
      <c r="A231" s="244"/>
      <c r="B231" s="246"/>
      <c r="C231" s="253"/>
      <c r="D231" s="256"/>
      <c r="E231" s="256"/>
      <c r="F231" s="256"/>
      <c r="G231" s="256"/>
      <c r="H231" s="87"/>
      <c r="I231" s="256"/>
      <c r="J231" s="116"/>
      <c r="K231" s="88"/>
      <c r="L231" s="89"/>
      <c r="M231" s="90"/>
      <c r="N231" s="91"/>
      <c r="O231" s="87"/>
      <c r="P231" s="104"/>
      <c r="Q231" s="89"/>
      <c r="R231" s="89"/>
      <c r="S231" s="90"/>
      <c r="T231" s="91"/>
      <c r="U231" s="87"/>
      <c r="V231" s="104"/>
      <c r="W231" s="89"/>
      <c r="X231" s="89"/>
      <c r="Y231" s="90"/>
      <c r="Z231" s="91"/>
      <c r="AA231" s="87"/>
      <c r="AB231" s="104"/>
      <c r="AC231" s="89"/>
      <c r="AD231" s="89"/>
      <c r="AE231" s="90"/>
      <c r="AF231" s="91"/>
      <c r="AG231" s="87"/>
      <c r="AH231" s="104"/>
      <c r="AI231" s="92"/>
      <c r="AJ231" s="90"/>
      <c r="AK231" s="90"/>
      <c r="AL231" s="91"/>
      <c r="AM231" s="87"/>
      <c r="AN231" s="104"/>
      <c r="AO231" s="141"/>
      <c r="AP231" s="174"/>
      <c r="AQ231" s="154"/>
      <c r="AR231" s="159"/>
      <c r="AS231" s="159"/>
      <c r="AT231" s="159"/>
      <c r="AU231" s="237"/>
      <c r="AV231" s="33"/>
      <c r="AW231" s="31"/>
      <c r="AY231" s="32">
        <f t="shared" si="60"/>
        <v>0</v>
      </c>
      <c r="AZ231" s="32">
        <f t="shared" si="61"/>
        <v>0</v>
      </c>
      <c r="BA231" s="32">
        <f t="shared" si="62"/>
        <v>0</v>
      </c>
      <c r="BB231" s="32">
        <f t="shared" si="63"/>
        <v>0</v>
      </c>
      <c r="BC231" s="32">
        <f t="shared" si="64"/>
        <v>0</v>
      </c>
      <c r="BE231" s="32">
        <f t="shared" si="65"/>
        <v>0</v>
      </c>
      <c r="BF231" s="32">
        <f t="shared" si="66"/>
        <v>0</v>
      </c>
      <c r="BG231" s="32">
        <f t="shared" si="67"/>
        <v>0</v>
      </c>
      <c r="BH231" s="32">
        <f t="shared" si="68"/>
        <v>0</v>
      </c>
      <c r="BI231" s="32">
        <f t="shared" si="69"/>
        <v>0</v>
      </c>
    </row>
    <row r="232" spans="1:61" s="12" customFormat="1" ht="12.95" customHeight="1" x14ac:dyDescent="0.15">
      <c r="A232" s="243"/>
      <c r="B232" s="245"/>
      <c r="C232" s="247"/>
      <c r="D232" s="249"/>
      <c r="E232" s="249"/>
      <c r="F232" s="249"/>
      <c r="G232" s="249"/>
      <c r="H232" s="70"/>
      <c r="I232" s="249"/>
      <c r="J232" s="170">
        <f>SUM(C232:I234)</f>
        <v>0</v>
      </c>
      <c r="K232" s="71"/>
      <c r="L232" s="72"/>
      <c r="M232" s="73"/>
      <c r="N232" s="74"/>
      <c r="O232" s="75"/>
      <c r="P232" s="107">
        <f>ROUNDDOWN(+AY232+AY233+AY234+AY235+AY236+AY237,2)</f>
        <v>0</v>
      </c>
      <c r="Q232" s="72"/>
      <c r="R232" s="72"/>
      <c r="S232" s="73"/>
      <c r="T232" s="74"/>
      <c r="U232" s="75"/>
      <c r="V232" s="107">
        <f>ROUNDDOWN(+AZ232+AZ233+AZ234+AZ235+AZ236+AZ237,2)</f>
        <v>0</v>
      </c>
      <c r="W232" s="72"/>
      <c r="X232" s="72"/>
      <c r="Y232" s="73"/>
      <c r="Z232" s="74"/>
      <c r="AA232" s="75"/>
      <c r="AB232" s="107">
        <f>ROUNDDOWN(+BA232+BA233+BA234+BA235+BA236+BA237,2)</f>
        <v>0</v>
      </c>
      <c r="AC232" s="72"/>
      <c r="AD232" s="72"/>
      <c r="AE232" s="73"/>
      <c r="AF232" s="74"/>
      <c r="AG232" s="75"/>
      <c r="AH232" s="107">
        <f>ROUNDDOWN(+BB232+BB233+BB234+BB235+BB236+BB237,2)</f>
        <v>0</v>
      </c>
      <c r="AI232" s="72"/>
      <c r="AJ232" s="72"/>
      <c r="AK232" s="73"/>
      <c r="AL232" s="74"/>
      <c r="AM232" s="75"/>
      <c r="AN232" s="142">
        <f>ROUNDDOWN(+BC232+BC233+BC234+BC235+BC236+BC237,2)</f>
        <v>0</v>
      </c>
      <c r="AO232" s="144">
        <f>+AN232+AH232+AB232+V232+P232</f>
        <v>0</v>
      </c>
      <c r="AP232" s="234">
        <f>IF(J232=0,0,ROUNDDOWN(+AO232/+J232,2))</f>
        <v>0</v>
      </c>
      <c r="AQ232" s="160">
        <f>IF(AO232=0,0,IF(ROUNDDOWN(+P232/+AO232,3)&lt;0.01,ROUNDDOWN(+P232/+AO232,3),ROUNDDOWN(+P232/+AO232,2)))</f>
        <v>0</v>
      </c>
      <c r="AR232" s="162">
        <f>IF(AO232=0,0,IF(ROUNDDOWN(+V232/+AO232,3)&lt;0.01,ROUNDDOWN(+V232/+AO232,3),ROUNDDOWN(+V232/+AO232,2)))</f>
        <v>0</v>
      </c>
      <c r="AS232" s="162">
        <f>IF(AO232=0,0,IF(ROUNDDOWN(+AB232/+AO232,3)&lt;0.01,ROUNDDOWN(+AB232/+AO232,3),ROUNDDOWN(+AB232/+AO232,2)))</f>
        <v>0</v>
      </c>
      <c r="AT232" s="162">
        <f>IF(AO232=0,0,IF(ROUNDDOWN(+AH232/+AO232,3)&lt;0.01,ROUNDDOWN(+AH232/+AO232,3),ROUNDDOWN(+AH232/+AO232,2)))</f>
        <v>0</v>
      </c>
      <c r="AU232" s="240">
        <f>IF(AO232=0,0,IF(ROUNDDOWN(+AN232/+AO232,3)&lt;0.01,ROUNDDOWN(+AN232/+AO232,3),ROUNDDOWN(+AN232/+AO232,2)))</f>
        <v>0</v>
      </c>
      <c r="AV232" s="30"/>
      <c r="AW232" s="31"/>
      <c r="AY232" s="32">
        <f t="shared" si="60"/>
        <v>0</v>
      </c>
      <c r="AZ232" s="32">
        <f t="shared" si="61"/>
        <v>0</v>
      </c>
      <c r="BA232" s="32">
        <f t="shared" si="62"/>
        <v>0</v>
      </c>
      <c r="BB232" s="32">
        <f t="shared" si="63"/>
        <v>0</v>
      </c>
      <c r="BC232" s="32">
        <f t="shared" si="64"/>
        <v>0</v>
      </c>
      <c r="BE232" s="32">
        <f t="shared" si="65"/>
        <v>0</v>
      </c>
      <c r="BF232" s="32">
        <f t="shared" si="66"/>
        <v>0</v>
      </c>
      <c r="BG232" s="32">
        <f t="shared" si="67"/>
        <v>0</v>
      </c>
      <c r="BH232" s="32">
        <f t="shared" si="68"/>
        <v>0</v>
      </c>
      <c r="BI232" s="32">
        <f t="shared" si="69"/>
        <v>0</v>
      </c>
    </row>
    <row r="233" spans="1:61" s="12" customFormat="1" ht="12.95" customHeight="1" x14ac:dyDescent="0.15">
      <c r="A233" s="244"/>
      <c r="B233" s="246"/>
      <c r="C233" s="248"/>
      <c r="D233" s="250"/>
      <c r="E233" s="250"/>
      <c r="F233" s="250"/>
      <c r="G233" s="250"/>
      <c r="H233" s="76"/>
      <c r="I233" s="250"/>
      <c r="J233" s="114"/>
      <c r="K233" s="77"/>
      <c r="L233" s="78"/>
      <c r="M233" s="78"/>
      <c r="N233" s="79"/>
      <c r="O233" s="79"/>
      <c r="P233" s="101"/>
      <c r="Q233" s="80"/>
      <c r="R233" s="80"/>
      <c r="S233" s="78"/>
      <c r="T233" s="79"/>
      <c r="U233" s="79"/>
      <c r="V233" s="101"/>
      <c r="W233" s="81"/>
      <c r="X233" s="81"/>
      <c r="Y233" s="82"/>
      <c r="Z233" s="79"/>
      <c r="AA233" s="79"/>
      <c r="AB233" s="101"/>
      <c r="AC233" s="81"/>
      <c r="AD233" s="81"/>
      <c r="AE233" s="82"/>
      <c r="AF233" s="79"/>
      <c r="AG233" s="79"/>
      <c r="AH233" s="101"/>
      <c r="AI233" s="82"/>
      <c r="AJ233" s="82"/>
      <c r="AK233" s="82"/>
      <c r="AL233" s="79"/>
      <c r="AM233" s="79"/>
      <c r="AN233" s="143"/>
      <c r="AO233" s="145"/>
      <c r="AP233" s="140"/>
      <c r="AQ233" s="161"/>
      <c r="AR233" s="150"/>
      <c r="AS233" s="150"/>
      <c r="AT233" s="150"/>
      <c r="AU233" s="164"/>
      <c r="AV233" s="33"/>
      <c r="AW233" s="31"/>
      <c r="AY233" s="32">
        <f t="shared" si="60"/>
        <v>0</v>
      </c>
      <c r="AZ233" s="32">
        <f t="shared" si="61"/>
        <v>0</v>
      </c>
      <c r="BA233" s="32">
        <f t="shared" si="62"/>
        <v>0</v>
      </c>
      <c r="BB233" s="32">
        <f t="shared" si="63"/>
        <v>0</v>
      </c>
      <c r="BC233" s="32">
        <f t="shared" si="64"/>
        <v>0</v>
      </c>
      <c r="BE233" s="32">
        <f t="shared" si="65"/>
        <v>0</v>
      </c>
      <c r="BF233" s="32">
        <f t="shared" si="66"/>
        <v>0</v>
      </c>
      <c r="BG233" s="32">
        <f t="shared" si="67"/>
        <v>0</v>
      </c>
      <c r="BH233" s="32">
        <f t="shared" si="68"/>
        <v>0</v>
      </c>
      <c r="BI233" s="32">
        <f t="shared" si="69"/>
        <v>0</v>
      </c>
    </row>
    <row r="234" spans="1:61" s="12" customFormat="1" ht="12.95" customHeight="1" x14ac:dyDescent="0.15">
      <c r="A234" s="244"/>
      <c r="B234" s="246"/>
      <c r="C234" s="248"/>
      <c r="D234" s="250"/>
      <c r="E234" s="250"/>
      <c r="F234" s="250"/>
      <c r="G234" s="250"/>
      <c r="H234" s="76"/>
      <c r="I234" s="250"/>
      <c r="J234" s="114"/>
      <c r="K234" s="77"/>
      <c r="L234" s="80"/>
      <c r="M234" s="78"/>
      <c r="N234" s="83"/>
      <c r="O234" s="79"/>
      <c r="P234" s="101"/>
      <c r="Q234" s="80"/>
      <c r="R234" s="80"/>
      <c r="S234" s="78"/>
      <c r="T234" s="83"/>
      <c r="U234" s="79"/>
      <c r="V234" s="101"/>
      <c r="W234" s="80"/>
      <c r="X234" s="80"/>
      <c r="Y234" s="78"/>
      <c r="Z234" s="83"/>
      <c r="AA234" s="79"/>
      <c r="AB234" s="101"/>
      <c r="AC234" s="80"/>
      <c r="AD234" s="80"/>
      <c r="AE234" s="78"/>
      <c r="AF234" s="83"/>
      <c r="AG234" s="79"/>
      <c r="AH234" s="101"/>
      <c r="AI234" s="82"/>
      <c r="AJ234" s="78"/>
      <c r="AK234" s="78"/>
      <c r="AL234" s="83"/>
      <c r="AM234" s="79"/>
      <c r="AN234" s="143"/>
      <c r="AO234" s="145"/>
      <c r="AP234" s="177">
        <f>IF(AP232-$AQ$4/100&lt;0,0,AP232-$AQ$4/100)</f>
        <v>0</v>
      </c>
      <c r="AQ234" s="155">
        <f>IF(OR(AQ232=100%,,AQ232&lt;2%),AQ232,IF(AQ232&lt;3%,1%,IF(AQ232-$AT$4/100&lt;0%,0,IF(AQ232-$AT$4/100=0.01,1%,AQ232-$AT$4/100))))</f>
        <v>0</v>
      </c>
      <c r="AR234" s="175">
        <f>IF(OR(AR232=100%,,AR232&lt;2%),AR232,IF(AR232&lt;3%,1%,IF(AR232-$AT$4/100&lt;0%,0,IF(AR232-$AT$4/100=0.01,1%,AR232-$AT$4/100))))</f>
        <v>0</v>
      </c>
      <c r="AS234" s="175">
        <f>IF(OR(AS232=100%,,AS232&lt;2%),AS232,IF(AS232&lt;3%,1%,IF(AS232-$AT$4/100&lt;0%,0,IF(AS232-$AT$4/100=0.01,1%,AS232-$AT$4/100))))</f>
        <v>0</v>
      </c>
      <c r="AT234" s="175">
        <f>IF(OR(AT232=100%,,AT232&lt;2%),AT232,IF(AT232&lt;3%,1%,IF(AT232-$AT$4/100&lt;0%,0,IF(AT232-$AT$4/100=0.01,1%,AT232-$AT$4/100))))</f>
        <v>0</v>
      </c>
      <c r="AU234" s="235">
        <f>IF(OR(AU232=100%,,AU232&lt;2%),AU232,IF(AU232&lt;3%,1%,IF(AU232-$AT$4/100&lt;0%,0,AU232-$AT$4/100)))</f>
        <v>0</v>
      </c>
      <c r="AV234" s="33"/>
      <c r="AW234" s="31"/>
      <c r="AY234" s="32">
        <f t="shared" si="60"/>
        <v>0</v>
      </c>
      <c r="AZ234" s="32">
        <f t="shared" si="61"/>
        <v>0</v>
      </c>
      <c r="BA234" s="32">
        <f t="shared" si="62"/>
        <v>0</v>
      </c>
      <c r="BB234" s="32">
        <f t="shared" si="63"/>
        <v>0</v>
      </c>
      <c r="BC234" s="32">
        <f t="shared" si="64"/>
        <v>0</v>
      </c>
      <c r="BE234" s="32">
        <f t="shared" si="65"/>
        <v>0</v>
      </c>
      <c r="BF234" s="32">
        <f t="shared" si="66"/>
        <v>0</v>
      </c>
      <c r="BG234" s="32">
        <f t="shared" si="67"/>
        <v>0</v>
      </c>
      <c r="BH234" s="32">
        <f t="shared" si="68"/>
        <v>0</v>
      </c>
      <c r="BI234" s="32">
        <f t="shared" si="69"/>
        <v>0</v>
      </c>
    </row>
    <row r="235" spans="1:61" s="12" customFormat="1" ht="12.95" customHeight="1" x14ac:dyDescent="0.15">
      <c r="A235" s="244"/>
      <c r="B235" s="246"/>
      <c r="C235" s="251"/>
      <c r="D235" s="254"/>
      <c r="E235" s="254"/>
      <c r="F235" s="254"/>
      <c r="G235" s="254"/>
      <c r="H235" s="84"/>
      <c r="I235" s="254"/>
      <c r="J235" s="115">
        <f>SUM(C235:I237)</f>
        <v>0</v>
      </c>
      <c r="K235" s="77"/>
      <c r="L235" s="80"/>
      <c r="M235" s="78"/>
      <c r="N235" s="83"/>
      <c r="O235" s="79"/>
      <c r="P235" s="100">
        <f>ROUNDDOWN(+BE232+BE233+BE234+BE235+BE236+BE237,2)</f>
        <v>0</v>
      </c>
      <c r="Q235" s="80"/>
      <c r="R235" s="80"/>
      <c r="S235" s="78"/>
      <c r="T235" s="83"/>
      <c r="U235" s="79"/>
      <c r="V235" s="100">
        <f>ROUNDDOWN(+BF232+BF233+BF234+BF235+BF236+BF237,2)</f>
        <v>0</v>
      </c>
      <c r="W235" s="80"/>
      <c r="X235" s="80"/>
      <c r="Y235" s="78"/>
      <c r="Z235" s="83"/>
      <c r="AA235" s="79"/>
      <c r="AB235" s="100">
        <f>ROUNDDOWN(+BG232+BG233+BG234+BG235+BG236+BG237,2)</f>
        <v>0</v>
      </c>
      <c r="AC235" s="80"/>
      <c r="AD235" s="80"/>
      <c r="AE235" s="78"/>
      <c r="AF235" s="83"/>
      <c r="AG235" s="79"/>
      <c r="AH235" s="100">
        <f>ROUNDDOWN(+BH232+BH233+BH234+BH235+BH236+BH237,2)</f>
        <v>0</v>
      </c>
      <c r="AI235" s="82"/>
      <c r="AJ235" s="78"/>
      <c r="AK235" s="78"/>
      <c r="AL235" s="83"/>
      <c r="AM235" s="79"/>
      <c r="AN235" s="100">
        <f>ROUNDDOWN(+BI232+BI233+BI234+BI235+BI236+BI237,2)</f>
        <v>0</v>
      </c>
      <c r="AO235" s="139">
        <f>+AN235+AH235+AB235+V235+P235</f>
        <v>0</v>
      </c>
      <c r="AP235" s="178"/>
      <c r="AQ235" s="156"/>
      <c r="AR235" s="176"/>
      <c r="AS235" s="176"/>
      <c r="AT235" s="176"/>
      <c r="AU235" s="236"/>
      <c r="AV235" s="30"/>
      <c r="AW235" s="31"/>
      <c r="AY235" s="32">
        <f t="shared" si="60"/>
        <v>0</v>
      </c>
      <c r="AZ235" s="32">
        <f t="shared" si="61"/>
        <v>0</v>
      </c>
      <c r="BA235" s="32">
        <f t="shared" si="62"/>
        <v>0</v>
      </c>
      <c r="BB235" s="32">
        <f t="shared" si="63"/>
        <v>0</v>
      </c>
      <c r="BC235" s="32">
        <f t="shared" si="64"/>
        <v>0</v>
      </c>
      <c r="BE235" s="32">
        <f t="shared" si="65"/>
        <v>0</v>
      </c>
      <c r="BF235" s="32">
        <f t="shared" si="66"/>
        <v>0</v>
      </c>
      <c r="BG235" s="32">
        <f t="shared" si="67"/>
        <v>0</v>
      </c>
      <c r="BH235" s="32">
        <f t="shared" si="68"/>
        <v>0</v>
      </c>
      <c r="BI235" s="32">
        <f t="shared" si="69"/>
        <v>0</v>
      </c>
    </row>
    <row r="236" spans="1:61" s="12" customFormat="1" ht="12.95" customHeight="1" x14ac:dyDescent="0.15">
      <c r="A236" s="244"/>
      <c r="B236" s="246"/>
      <c r="C236" s="252"/>
      <c r="D236" s="255"/>
      <c r="E236" s="255"/>
      <c r="F236" s="255"/>
      <c r="G236" s="255"/>
      <c r="H236" s="85"/>
      <c r="I236" s="255"/>
      <c r="J236" s="114"/>
      <c r="K236" s="77"/>
      <c r="L236" s="80"/>
      <c r="M236" s="78"/>
      <c r="N236" s="83"/>
      <c r="O236" s="79"/>
      <c r="P236" s="101"/>
      <c r="Q236" s="80"/>
      <c r="R236" s="80"/>
      <c r="S236" s="78"/>
      <c r="T236" s="83"/>
      <c r="U236" s="79"/>
      <c r="V236" s="101"/>
      <c r="W236" s="80"/>
      <c r="X236" s="80"/>
      <c r="Y236" s="78"/>
      <c r="Z236" s="83"/>
      <c r="AA236" s="79"/>
      <c r="AB236" s="101"/>
      <c r="AC236" s="80"/>
      <c r="AD236" s="80"/>
      <c r="AE236" s="78"/>
      <c r="AF236" s="83"/>
      <c r="AG236" s="79"/>
      <c r="AH236" s="101"/>
      <c r="AI236" s="86"/>
      <c r="AJ236" s="78"/>
      <c r="AK236" s="78"/>
      <c r="AL236" s="83"/>
      <c r="AM236" s="79"/>
      <c r="AN236" s="101"/>
      <c r="AO236" s="140"/>
      <c r="AP236" s="152">
        <f>IF(J235=0,0,ROUNDDOWN(+AO235/+J235,2))</f>
        <v>0</v>
      </c>
      <c r="AQ236" s="147">
        <f>IF(AO235=0,0,IF(ROUNDDOWN(+P235/+AO235,3)&lt;0.01,ROUNDDOWN(+P235/+AO235,3),ROUNDDOWN(+P235/+AO235,2)))</f>
        <v>0</v>
      </c>
      <c r="AR236" s="149">
        <f>IF(AO235=0,0,IF(ROUNDDOWN(+V235/+AO235,3)&lt;0.01,ROUNDDOWN(+V235/+AO235,3),ROUNDDOWN(+V235/+AO235,2)))</f>
        <v>0</v>
      </c>
      <c r="AS236" s="149">
        <f>IF(AO235=0,0,IF(ROUNDDOWN(+AB235/+AO235,3)&lt;0.01,ROUNDDOWN(+AB235/+AO235,3),ROUNDDOWN(+AB235/+AO235,2)))</f>
        <v>0</v>
      </c>
      <c r="AT236" s="149">
        <f>IF(AO235=0,0,IF(ROUNDDOWN(+AH235/+AO235,3)&lt;0.01,ROUNDDOWN(+AH235/+AO235,3),ROUNDDOWN(+AH235/+AO235,2)))</f>
        <v>0</v>
      </c>
      <c r="AU236" s="163">
        <f>IF(AO235=0,0,IF(ROUNDDOWN(+AN235/+AO235,3)&lt;0.01,ROUNDDOWN(+AN235/+AO235,3),ROUNDDOWN(+AN235/+AO235,2)))</f>
        <v>0</v>
      </c>
      <c r="AV236" s="33"/>
      <c r="AW236" s="31"/>
      <c r="AY236" s="32">
        <f t="shared" si="60"/>
        <v>0</v>
      </c>
      <c r="AZ236" s="32">
        <f t="shared" si="61"/>
        <v>0</v>
      </c>
      <c r="BA236" s="32">
        <f t="shared" si="62"/>
        <v>0</v>
      </c>
      <c r="BB236" s="32">
        <f t="shared" si="63"/>
        <v>0</v>
      </c>
      <c r="BC236" s="32">
        <f t="shared" si="64"/>
        <v>0</v>
      </c>
      <c r="BE236" s="32">
        <f t="shared" si="65"/>
        <v>0</v>
      </c>
      <c r="BF236" s="32">
        <f t="shared" si="66"/>
        <v>0</v>
      </c>
      <c r="BG236" s="32">
        <f t="shared" si="67"/>
        <v>0</v>
      </c>
      <c r="BH236" s="32">
        <f t="shared" si="68"/>
        <v>0</v>
      </c>
      <c r="BI236" s="32">
        <f t="shared" si="69"/>
        <v>0</v>
      </c>
    </row>
    <row r="237" spans="1:61" s="12" customFormat="1" ht="12.95" customHeight="1" x14ac:dyDescent="0.15">
      <c r="A237" s="244"/>
      <c r="B237" s="246"/>
      <c r="C237" s="253"/>
      <c r="D237" s="256"/>
      <c r="E237" s="256"/>
      <c r="F237" s="256"/>
      <c r="G237" s="256"/>
      <c r="H237" s="87"/>
      <c r="I237" s="256"/>
      <c r="J237" s="116"/>
      <c r="K237" s="88"/>
      <c r="L237" s="89"/>
      <c r="M237" s="90"/>
      <c r="N237" s="91"/>
      <c r="O237" s="87"/>
      <c r="P237" s="104"/>
      <c r="Q237" s="89"/>
      <c r="R237" s="89"/>
      <c r="S237" s="90"/>
      <c r="T237" s="91"/>
      <c r="U237" s="87"/>
      <c r="V237" s="104"/>
      <c r="W237" s="89"/>
      <c r="X237" s="89"/>
      <c r="Y237" s="90"/>
      <c r="Z237" s="91"/>
      <c r="AA237" s="87"/>
      <c r="AB237" s="104"/>
      <c r="AC237" s="89"/>
      <c r="AD237" s="89"/>
      <c r="AE237" s="90"/>
      <c r="AF237" s="91"/>
      <c r="AG237" s="87"/>
      <c r="AH237" s="104"/>
      <c r="AI237" s="92"/>
      <c r="AJ237" s="90"/>
      <c r="AK237" s="90"/>
      <c r="AL237" s="91"/>
      <c r="AM237" s="87"/>
      <c r="AN237" s="104"/>
      <c r="AO237" s="141"/>
      <c r="AP237" s="174"/>
      <c r="AQ237" s="154"/>
      <c r="AR237" s="159"/>
      <c r="AS237" s="159"/>
      <c r="AT237" s="159"/>
      <c r="AU237" s="237"/>
      <c r="AV237" s="33"/>
      <c r="AW237" s="31"/>
      <c r="AY237" s="32">
        <f t="shared" si="60"/>
        <v>0</v>
      </c>
      <c r="AZ237" s="32">
        <f t="shared" si="61"/>
        <v>0</v>
      </c>
      <c r="BA237" s="32">
        <f t="shared" si="62"/>
        <v>0</v>
      </c>
      <c r="BB237" s="32">
        <f t="shared" si="63"/>
        <v>0</v>
      </c>
      <c r="BC237" s="32">
        <f t="shared" si="64"/>
        <v>0</v>
      </c>
      <c r="BE237" s="32">
        <f t="shared" si="65"/>
        <v>0</v>
      </c>
      <c r="BF237" s="32">
        <f t="shared" si="66"/>
        <v>0</v>
      </c>
      <c r="BG237" s="32">
        <f t="shared" si="67"/>
        <v>0</v>
      </c>
      <c r="BH237" s="32">
        <f t="shared" si="68"/>
        <v>0</v>
      </c>
      <c r="BI237" s="32">
        <f t="shared" si="69"/>
        <v>0</v>
      </c>
    </row>
    <row r="238" spans="1:61" s="12" customFormat="1" ht="12.95" customHeight="1" x14ac:dyDescent="0.15">
      <c r="A238" s="243"/>
      <c r="B238" s="245"/>
      <c r="C238" s="247"/>
      <c r="D238" s="249"/>
      <c r="E238" s="249"/>
      <c r="F238" s="249"/>
      <c r="G238" s="249"/>
      <c r="H238" s="70"/>
      <c r="I238" s="249"/>
      <c r="J238" s="170">
        <f>SUM(C238:I240)</f>
        <v>0</v>
      </c>
      <c r="K238" s="71"/>
      <c r="L238" s="72"/>
      <c r="M238" s="73"/>
      <c r="N238" s="74"/>
      <c r="O238" s="75"/>
      <c r="P238" s="107">
        <f>ROUNDDOWN(+AY238+AY239+AY240+AY241+AY242+AY243,2)</f>
        <v>0</v>
      </c>
      <c r="Q238" s="72"/>
      <c r="R238" s="72"/>
      <c r="S238" s="73"/>
      <c r="T238" s="74"/>
      <c r="U238" s="75"/>
      <c r="V238" s="107">
        <f>ROUNDDOWN(+AZ238+AZ239+AZ240+AZ241+AZ242+AZ243,2)</f>
        <v>0</v>
      </c>
      <c r="W238" s="72"/>
      <c r="X238" s="72"/>
      <c r="Y238" s="73"/>
      <c r="Z238" s="74"/>
      <c r="AA238" s="75"/>
      <c r="AB238" s="107">
        <f>ROUNDDOWN(+BA238+BA239+BA240+BA241+BA242+BA243,2)</f>
        <v>0</v>
      </c>
      <c r="AC238" s="72"/>
      <c r="AD238" s="72"/>
      <c r="AE238" s="73"/>
      <c r="AF238" s="74"/>
      <c r="AG238" s="75"/>
      <c r="AH238" s="107">
        <f>ROUNDDOWN(+BB238+BB239+BB240+BB241+BB242+BB243,2)</f>
        <v>0</v>
      </c>
      <c r="AI238" s="72"/>
      <c r="AJ238" s="72"/>
      <c r="AK238" s="73"/>
      <c r="AL238" s="74"/>
      <c r="AM238" s="75"/>
      <c r="AN238" s="142">
        <f>ROUNDDOWN(+BC238+BC239+BC240+BC241+BC242+BC243,2)</f>
        <v>0</v>
      </c>
      <c r="AO238" s="144">
        <f>+AN238+AH238+AB238+V238+P238</f>
        <v>0</v>
      </c>
      <c r="AP238" s="234">
        <f>IF(J238=0,0,ROUNDDOWN(+AO238/+J238,2))</f>
        <v>0</v>
      </c>
      <c r="AQ238" s="160">
        <f>IF(AO238=0,0,IF(ROUNDDOWN(+P238/+AO238,3)&lt;0.01,ROUNDDOWN(+P238/+AO238,3),ROUNDDOWN(+P238/+AO238,2)))</f>
        <v>0</v>
      </c>
      <c r="AR238" s="162">
        <f>IF(AO238=0,0,IF(ROUNDDOWN(+V238/+AO238,3)&lt;0.01,ROUNDDOWN(+V238/+AO238,3),ROUNDDOWN(+V238/+AO238,2)))</f>
        <v>0</v>
      </c>
      <c r="AS238" s="162">
        <f>IF(AO238=0,0,IF(ROUNDDOWN(+AB238/+AO238,3)&lt;0.01,ROUNDDOWN(+AB238/+AO238,3),ROUNDDOWN(+AB238/+AO238,2)))</f>
        <v>0</v>
      </c>
      <c r="AT238" s="162">
        <f>IF(AO238=0,0,IF(ROUNDDOWN(+AH238/+AO238,3)&lt;0.01,ROUNDDOWN(+AH238/+AO238,3),ROUNDDOWN(+AH238/+AO238,2)))</f>
        <v>0</v>
      </c>
      <c r="AU238" s="240">
        <f>IF(AO238=0,0,IF(ROUNDDOWN(+AN238/+AO238,3)&lt;0.01,ROUNDDOWN(+AN238/+AO238,3),ROUNDDOWN(+AN238/+AO238,2)))</f>
        <v>0</v>
      </c>
      <c r="AV238" s="30"/>
      <c r="AW238" s="31"/>
      <c r="AY238" s="32">
        <f t="shared" si="60"/>
        <v>0</v>
      </c>
      <c r="AZ238" s="32">
        <f t="shared" si="61"/>
        <v>0</v>
      </c>
      <c r="BA238" s="32">
        <f t="shared" si="62"/>
        <v>0</v>
      </c>
      <c r="BB238" s="32">
        <f t="shared" si="63"/>
        <v>0</v>
      </c>
      <c r="BC238" s="32">
        <f t="shared" si="64"/>
        <v>0</v>
      </c>
      <c r="BE238" s="32">
        <f t="shared" si="65"/>
        <v>0</v>
      </c>
      <c r="BF238" s="32">
        <f t="shared" si="66"/>
        <v>0</v>
      </c>
      <c r="BG238" s="32">
        <f t="shared" si="67"/>
        <v>0</v>
      </c>
      <c r="BH238" s="32">
        <f t="shared" si="68"/>
        <v>0</v>
      </c>
      <c r="BI238" s="32">
        <f t="shared" si="69"/>
        <v>0</v>
      </c>
    </row>
    <row r="239" spans="1:61" s="12" customFormat="1" ht="12.95" customHeight="1" x14ac:dyDescent="0.15">
      <c r="A239" s="244"/>
      <c r="B239" s="246"/>
      <c r="C239" s="248"/>
      <c r="D239" s="250"/>
      <c r="E239" s="250"/>
      <c r="F239" s="250"/>
      <c r="G239" s="250"/>
      <c r="H239" s="76"/>
      <c r="I239" s="250"/>
      <c r="J239" s="114"/>
      <c r="K239" s="77"/>
      <c r="L239" s="78"/>
      <c r="M239" s="78"/>
      <c r="N239" s="79"/>
      <c r="O239" s="79"/>
      <c r="P239" s="101"/>
      <c r="Q239" s="80"/>
      <c r="R239" s="80"/>
      <c r="S239" s="78"/>
      <c r="T239" s="79"/>
      <c r="U239" s="79"/>
      <c r="V239" s="101"/>
      <c r="W239" s="81"/>
      <c r="X239" s="81"/>
      <c r="Y239" s="82"/>
      <c r="Z239" s="79"/>
      <c r="AA239" s="79"/>
      <c r="AB239" s="101"/>
      <c r="AC239" s="81"/>
      <c r="AD239" s="81"/>
      <c r="AE239" s="82"/>
      <c r="AF239" s="79"/>
      <c r="AG239" s="79"/>
      <c r="AH239" s="101"/>
      <c r="AI239" s="82"/>
      <c r="AJ239" s="82"/>
      <c r="AK239" s="82"/>
      <c r="AL239" s="79"/>
      <c r="AM239" s="79"/>
      <c r="AN239" s="143"/>
      <c r="AO239" s="145"/>
      <c r="AP239" s="140"/>
      <c r="AQ239" s="161"/>
      <c r="AR239" s="150"/>
      <c r="AS239" s="150"/>
      <c r="AT239" s="150"/>
      <c r="AU239" s="164"/>
      <c r="AV239" s="33"/>
      <c r="AW239" s="31"/>
      <c r="AY239" s="32">
        <f t="shared" si="60"/>
        <v>0</v>
      </c>
      <c r="AZ239" s="32">
        <f t="shared" si="61"/>
        <v>0</v>
      </c>
      <c r="BA239" s="32">
        <f t="shared" si="62"/>
        <v>0</v>
      </c>
      <c r="BB239" s="32">
        <f t="shared" si="63"/>
        <v>0</v>
      </c>
      <c r="BC239" s="32">
        <f t="shared" si="64"/>
        <v>0</v>
      </c>
      <c r="BE239" s="32">
        <f t="shared" si="65"/>
        <v>0</v>
      </c>
      <c r="BF239" s="32">
        <f t="shared" si="66"/>
        <v>0</v>
      </c>
      <c r="BG239" s="32">
        <f t="shared" si="67"/>
        <v>0</v>
      </c>
      <c r="BH239" s="32">
        <f t="shared" si="68"/>
        <v>0</v>
      </c>
      <c r="BI239" s="32">
        <f t="shared" si="69"/>
        <v>0</v>
      </c>
    </row>
    <row r="240" spans="1:61" s="12" customFormat="1" ht="12.95" customHeight="1" x14ac:dyDescent="0.15">
      <c r="A240" s="244"/>
      <c r="B240" s="246"/>
      <c r="C240" s="248"/>
      <c r="D240" s="250"/>
      <c r="E240" s="250"/>
      <c r="F240" s="250"/>
      <c r="G240" s="250"/>
      <c r="H240" s="76"/>
      <c r="I240" s="250"/>
      <c r="J240" s="114"/>
      <c r="K240" s="77"/>
      <c r="L240" s="80"/>
      <c r="M240" s="78"/>
      <c r="N240" s="83"/>
      <c r="O240" s="79"/>
      <c r="P240" s="101"/>
      <c r="Q240" s="80"/>
      <c r="R240" s="80"/>
      <c r="S240" s="78"/>
      <c r="T240" s="83"/>
      <c r="U240" s="79"/>
      <c r="V240" s="101"/>
      <c r="W240" s="80"/>
      <c r="X240" s="80"/>
      <c r="Y240" s="78"/>
      <c r="Z240" s="83"/>
      <c r="AA240" s="79"/>
      <c r="AB240" s="101"/>
      <c r="AC240" s="80"/>
      <c r="AD240" s="80"/>
      <c r="AE240" s="78"/>
      <c r="AF240" s="83"/>
      <c r="AG240" s="79"/>
      <c r="AH240" s="101"/>
      <c r="AI240" s="82"/>
      <c r="AJ240" s="78"/>
      <c r="AK240" s="78"/>
      <c r="AL240" s="83"/>
      <c r="AM240" s="79"/>
      <c r="AN240" s="143"/>
      <c r="AO240" s="145"/>
      <c r="AP240" s="177">
        <f>IF(AP238-$AQ$4/100&lt;0,0,AP238-$AQ$4/100)</f>
        <v>0</v>
      </c>
      <c r="AQ240" s="155">
        <f>IF(OR(AQ238=100%,,AQ238&lt;2%),AQ238,IF(AQ238&lt;3%,1%,IF(AQ238-$AT$4/100&lt;0%,0,IF(AQ238-$AT$4/100=0.01,1%,AQ238-$AT$4/100))))</f>
        <v>0</v>
      </c>
      <c r="AR240" s="175">
        <f>IF(OR(AR238=100%,,AR238&lt;2%),AR238,IF(AR238&lt;3%,1%,IF(AR238-$AT$4/100&lt;0%,0,IF(AR238-$AT$4/100=0.01,1%,AR238-$AT$4/100))))</f>
        <v>0</v>
      </c>
      <c r="AS240" s="175">
        <f>IF(OR(AS238=100%,,AS238&lt;2%),AS238,IF(AS238&lt;3%,1%,IF(AS238-$AT$4/100&lt;0%,0,IF(AS238-$AT$4/100=0.01,1%,AS238-$AT$4/100))))</f>
        <v>0</v>
      </c>
      <c r="AT240" s="175">
        <f>IF(OR(AT238=100%,,AT238&lt;2%),AT238,IF(AT238&lt;3%,1%,IF(AT238-$AT$4/100&lt;0%,0,IF(AT238-$AT$4/100=0.01,1%,AT238-$AT$4/100))))</f>
        <v>0</v>
      </c>
      <c r="AU240" s="235">
        <f>IF(OR(AU238=100%,,AU238&lt;2%),AU238,IF(AU238&lt;3%,1%,IF(AU238-$AT$4/100&lt;0%,0,AU238-$AT$4/100)))</f>
        <v>0</v>
      </c>
      <c r="AV240" s="33"/>
      <c r="AW240" s="31"/>
      <c r="AY240" s="32">
        <f t="shared" si="60"/>
        <v>0</v>
      </c>
      <c r="AZ240" s="32">
        <f t="shared" si="61"/>
        <v>0</v>
      </c>
      <c r="BA240" s="32">
        <f t="shared" si="62"/>
        <v>0</v>
      </c>
      <c r="BB240" s="32">
        <f t="shared" si="63"/>
        <v>0</v>
      </c>
      <c r="BC240" s="32">
        <f t="shared" si="64"/>
        <v>0</v>
      </c>
      <c r="BE240" s="32">
        <f t="shared" si="65"/>
        <v>0</v>
      </c>
      <c r="BF240" s="32">
        <f t="shared" si="66"/>
        <v>0</v>
      </c>
      <c r="BG240" s="32">
        <f t="shared" si="67"/>
        <v>0</v>
      </c>
      <c r="BH240" s="32">
        <f t="shared" si="68"/>
        <v>0</v>
      </c>
      <c r="BI240" s="32">
        <f t="shared" si="69"/>
        <v>0</v>
      </c>
    </row>
    <row r="241" spans="1:61" s="12" customFormat="1" ht="12.95" customHeight="1" x14ac:dyDescent="0.15">
      <c r="A241" s="244"/>
      <c r="B241" s="246"/>
      <c r="C241" s="251"/>
      <c r="D241" s="254"/>
      <c r="E241" s="254"/>
      <c r="F241" s="254"/>
      <c r="G241" s="254"/>
      <c r="H241" s="84"/>
      <c r="I241" s="254"/>
      <c r="J241" s="115">
        <f>SUM(C241:I243)</f>
        <v>0</v>
      </c>
      <c r="K241" s="77"/>
      <c r="L241" s="80"/>
      <c r="M241" s="78"/>
      <c r="N241" s="83"/>
      <c r="O241" s="79"/>
      <c r="P241" s="100">
        <f>ROUNDDOWN(+BE238+BE239+BE240+BE241+BE242+BE243,2)</f>
        <v>0</v>
      </c>
      <c r="Q241" s="80"/>
      <c r="R241" s="80"/>
      <c r="S241" s="78"/>
      <c r="T241" s="83"/>
      <c r="U241" s="79"/>
      <c r="V241" s="100">
        <f>ROUNDDOWN(+BF238+BF239+BF240+BF241+BF242+BF243,2)</f>
        <v>0</v>
      </c>
      <c r="W241" s="80"/>
      <c r="X241" s="80"/>
      <c r="Y241" s="78"/>
      <c r="Z241" s="83"/>
      <c r="AA241" s="79"/>
      <c r="AB241" s="100">
        <f>ROUNDDOWN(+BG238+BG239+BG240+BG241+BG242+BG243,2)</f>
        <v>0</v>
      </c>
      <c r="AC241" s="80"/>
      <c r="AD241" s="80"/>
      <c r="AE241" s="78"/>
      <c r="AF241" s="83"/>
      <c r="AG241" s="79"/>
      <c r="AH241" s="100">
        <f>ROUNDDOWN(+BH238+BH239+BH240+BH241+BH242+BH243,2)</f>
        <v>0</v>
      </c>
      <c r="AI241" s="82"/>
      <c r="AJ241" s="78"/>
      <c r="AK241" s="78"/>
      <c r="AL241" s="83"/>
      <c r="AM241" s="79"/>
      <c r="AN241" s="100">
        <f>ROUNDDOWN(+BI238+BI239+BI240+BI241+BI242+BI243,2)</f>
        <v>0</v>
      </c>
      <c r="AO241" s="139">
        <f>+AN241+AH241+AB241+V241+P241</f>
        <v>0</v>
      </c>
      <c r="AP241" s="178"/>
      <c r="AQ241" s="156"/>
      <c r="AR241" s="176"/>
      <c r="AS241" s="176"/>
      <c r="AT241" s="176"/>
      <c r="AU241" s="236"/>
      <c r="AV241" s="30"/>
      <c r="AW241" s="31"/>
      <c r="AY241" s="32">
        <f t="shared" si="60"/>
        <v>0</v>
      </c>
      <c r="AZ241" s="32">
        <f t="shared" si="61"/>
        <v>0</v>
      </c>
      <c r="BA241" s="32">
        <f t="shared" si="62"/>
        <v>0</v>
      </c>
      <c r="BB241" s="32">
        <f t="shared" si="63"/>
        <v>0</v>
      </c>
      <c r="BC241" s="32">
        <f t="shared" si="64"/>
        <v>0</v>
      </c>
      <c r="BE241" s="32">
        <f t="shared" si="65"/>
        <v>0</v>
      </c>
      <c r="BF241" s="32">
        <f t="shared" si="66"/>
        <v>0</v>
      </c>
      <c r="BG241" s="32">
        <f t="shared" si="67"/>
        <v>0</v>
      </c>
      <c r="BH241" s="32">
        <f t="shared" si="68"/>
        <v>0</v>
      </c>
      <c r="BI241" s="32">
        <f t="shared" si="69"/>
        <v>0</v>
      </c>
    </row>
    <row r="242" spans="1:61" s="12" customFormat="1" ht="12.95" customHeight="1" x14ac:dyDescent="0.15">
      <c r="A242" s="244"/>
      <c r="B242" s="246"/>
      <c r="C242" s="252"/>
      <c r="D242" s="255"/>
      <c r="E242" s="255"/>
      <c r="F242" s="255"/>
      <c r="G242" s="255"/>
      <c r="H242" s="85"/>
      <c r="I242" s="255"/>
      <c r="J242" s="114"/>
      <c r="K242" s="77"/>
      <c r="L242" s="80"/>
      <c r="M242" s="78"/>
      <c r="N242" s="83"/>
      <c r="O242" s="79"/>
      <c r="P242" s="101"/>
      <c r="Q242" s="80"/>
      <c r="R242" s="80"/>
      <c r="S242" s="78"/>
      <c r="T242" s="83"/>
      <c r="U242" s="79"/>
      <c r="V242" s="101"/>
      <c r="W242" s="80"/>
      <c r="X242" s="80"/>
      <c r="Y242" s="78"/>
      <c r="Z242" s="83"/>
      <c r="AA242" s="79"/>
      <c r="AB242" s="101"/>
      <c r="AC242" s="80"/>
      <c r="AD242" s="80"/>
      <c r="AE242" s="78"/>
      <c r="AF242" s="83"/>
      <c r="AG242" s="79"/>
      <c r="AH242" s="101"/>
      <c r="AI242" s="86"/>
      <c r="AJ242" s="78"/>
      <c r="AK242" s="78"/>
      <c r="AL242" s="83"/>
      <c r="AM242" s="79"/>
      <c r="AN242" s="101"/>
      <c r="AO242" s="140"/>
      <c r="AP242" s="152">
        <f>IF(J241=0,0,ROUNDDOWN(+AO241/+J241,2))</f>
        <v>0</v>
      </c>
      <c r="AQ242" s="147">
        <f>IF(AO241=0,0,IF(ROUNDDOWN(+P241/+AO241,3)&lt;0.01,ROUNDDOWN(+P241/+AO241,3),ROUNDDOWN(+P241/+AO241,2)))</f>
        <v>0</v>
      </c>
      <c r="AR242" s="149">
        <f>IF(AO241=0,0,IF(ROUNDDOWN(+V241/+AO241,3)&lt;0.01,ROUNDDOWN(+V241/+AO241,3),ROUNDDOWN(+V241/+AO241,2)))</f>
        <v>0</v>
      </c>
      <c r="AS242" s="149">
        <f>IF(AO241=0,0,IF(ROUNDDOWN(+AB241/+AO241,3)&lt;0.01,ROUNDDOWN(+AB241/+AO241,3),ROUNDDOWN(+AB241/+AO241,2)))</f>
        <v>0</v>
      </c>
      <c r="AT242" s="149">
        <f>IF(AO241=0,0,IF(ROUNDDOWN(+AH241/+AO241,3)&lt;0.01,ROUNDDOWN(+AH241/+AO241,3),ROUNDDOWN(+AH241/+AO241,2)))</f>
        <v>0</v>
      </c>
      <c r="AU242" s="163">
        <f>IF(AO241=0,0,IF(ROUNDDOWN(+AN241/+AO241,3)&lt;0.01,ROUNDDOWN(+AN241/+AO241,3),ROUNDDOWN(+AN241/+AO241,2)))</f>
        <v>0</v>
      </c>
      <c r="AV242" s="33"/>
      <c r="AW242" s="31"/>
      <c r="AY242" s="32">
        <f t="shared" si="60"/>
        <v>0</v>
      </c>
      <c r="AZ242" s="32">
        <f t="shared" si="61"/>
        <v>0</v>
      </c>
      <c r="BA242" s="32">
        <f t="shared" si="62"/>
        <v>0</v>
      </c>
      <c r="BB242" s="32">
        <f t="shared" si="63"/>
        <v>0</v>
      </c>
      <c r="BC242" s="32">
        <f t="shared" si="64"/>
        <v>0</v>
      </c>
      <c r="BE242" s="32">
        <f t="shared" si="65"/>
        <v>0</v>
      </c>
      <c r="BF242" s="32">
        <f t="shared" si="66"/>
        <v>0</v>
      </c>
      <c r="BG242" s="32">
        <f t="shared" si="67"/>
        <v>0</v>
      </c>
      <c r="BH242" s="32">
        <f t="shared" si="68"/>
        <v>0</v>
      </c>
      <c r="BI242" s="32">
        <f t="shared" si="69"/>
        <v>0</v>
      </c>
    </row>
    <row r="243" spans="1:61" s="12" customFormat="1" ht="12.95" customHeight="1" x14ac:dyDescent="0.15">
      <c r="A243" s="244"/>
      <c r="B243" s="246"/>
      <c r="C243" s="253"/>
      <c r="D243" s="256"/>
      <c r="E243" s="256"/>
      <c r="F243" s="256"/>
      <c r="G243" s="256"/>
      <c r="H243" s="87"/>
      <c r="I243" s="256"/>
      <c r="J243" s="116"/>
      <c r="K243" s="88"/>
      <c r="L243" s="89"/>
      <c r="M243" s="90"/>
      <c r="N243" s="91"/>
      <c r="O243" s="87"/>
      <c r="P243" s="104"/>
      <c r="Q243" s="89"/>
      <c r="R243" s="89"/>
      <c r="S243" s="90"/>
      <c r="T243" s="91"/>
      <c r="U243" s="87"/>
      <c r="V243" s="104"/>
      <c r="W243" s="89"/>
      <c r="X243" s="89"/>
      <c r="Y243" s="90"/>
      <c r="Z243" s="91"/>
      <c r="AA243" s="87"/>
      <c r="AB243" s="104"/>
      <c r="AC243" s="89"/>
      <c r="AD243" s="89"/>
      <c r="AE243" s="90"/>
      <c r="AF243" s="91"/>
      <c r="AG243" s="87"/>
      <c r="AH243" s="104"/>
      <c r="AI243" s="92"/>
      <c r="AJ243" s="90"/>
      <c r="AK243" s="90"/>
      <c r="AL243" s="91"/>
      <c r="AM243" s="87"/>
      <c r="AN243" s="104"/>
      <c r="AO243" s="141"/>
      <c r="AP243" s="174"/>
      <c r="AQ243" s="154"/>
      <c r="AR243" s="159"/>
      <c r="AS243" s="159"/>
      <c r="AT243" s="159"/>
      <c r="AU243" s="237"/>
      <c r="AV243" s="33"/>
      <c r="AW243" s="31"/>
      <c r="AY243" s="32">
        <f t="shared" si="60"/>
        <v>0</v>
      </c>
      <c r="AZ243" s="32">
        <f t="shared" si="61"/>
        <v>0</v>
      </c>
      <c r="BA243" s="32">
        <f t="shared" si="62"/>
        <v>0</v>
      </c>
      <c r="BB243" s="32">
        <f t="shared" si="63"/>
        <v>0</v>
      </c>
      <c r="BC243" s="32">
        <f t="shared" si="64"/>
        <v>0</v>
      </c>
      <c r="BE243" s="32">
        <f t="shared" si="65"/>
        <v>0</v>
      </c>
      <c r="BF243" s="32">
        <f t="shared" si="66"/>
        <v>0</v>
      </c>
      <c r="BG243" s="32">
        <f t="shared" si="67"/>
        <v>0</v>
      </c>
      <c r="BH243" s="32">
        <f t="shared" si="68"/>
        <v>0</v>
      </c>
      <c r="BI243" s="32">
        <f t="shared" si="69"/>
        <v>0</v>
      </c>
    </row>
    <row r="244" spans="1:61" s="12" customFormat="1" ht="12.95" customHeight="1" x14ac:dyDescent="0.15">
      <c r="A244" s="243"/>
      <c r="B244" s="245"/>
      <c r="C244" s="247"/>
      <c r="D244" s="249"/>
      <c r="E244" s="249"/>
      <c r="F244" s="249"/>
      <c r="G244" s="249"/>
      <c r="H244" s="70"/>
      <c r="I244" s="249"/>
      <c r="J244" s="170">
        <f>SUM(C244:I246)</f>
        <v>0</v>
      </c>
      <c r="K244" s="71"/>
      <c r="L244" s="72"/>
      <c r="M244" s="73"/>
      <c r="N244" s="74"/>
      <c r="O244" s="75"/>
      <c r="P244" s="107">
        <f>ROUNDDOWN(+AY244+AY245+AY246+AY247+AY248+AY249,2)</f>
        <v>0</v>
      </c>
      <c r="Q244" s="72"/>
      <c r="R244" s="72"/>
      <c r="S244" s="73"/>
      <c r="T244" s="74"/>
      <c r="U244" s="75"/>
      <c r="V244" s="107">
        <f>ROUNDDOWN(+AZ244+AZ245+AZ246+AZ247+AZ248+AZ249,2)</f>
        <v>0</v>
      </c>
      <c r="W244" s="72"/>
      <c r="X244" s="72"/>
      <c r="Y244" s="73"/>
      <c r="Z244" s="74"/>
      <c r="AA244" s="75"/>
      <c r="AB244" s="107">
        <f>ROUNDDOWN(+BA244+BA245+BA246+BA247+BA248+BA249,2)</f>
        <v>0</v>
      </c>
      <c r="AC244" s="72"/>
      <c r="AD244" s="72"/>
      <c r="AE244" s="73"/>
      <c r="AF244" s="74"/>
      <c r="AG244" s="75"/>
      <c r="AH244" s="107">
        <f>ROUNDDOWN(+BB244+BB245+BB246+BB247+BB248+BB249,2)</f>
        <v>0</v>
      </c>
      <c r="AI244" s="72"/>
      <c r="AJ244" s="72"/>
      <c r="AK244" s="73"/>
      <c r="AL244" s="74"/>
      <c r="AM244" s="75"/>
      <c r="AN244" s="142">
        <f>ROUNDDOWN(+BC244+BC245+BC246+BC247+BC248+BC249,2)</f>
        <v>0</v>
      </c>
      <c r="AO244" s="144">
        <f>+AN244+AH244+AB244+V244+P244</f>
        <v>0</v>
      </c>
      <c r="AP244" s="179">
        <f>IF(J244=0,0,ROUNDDOWN(+AO244/+J244,2))</f>
        <v>0</v>
      </c>
      <c r="AQ244" s="160">
        <f>IF(AO244=0,0,IF(ROUNDDOWN(+P244/+AO244,3)&lt;0.01,ROUNDDOWN(+P244/+AO244,3),ROUNDDOWN(+P244/+AO244,2)))</f>
        <v>0</v>
      </c>
      <c r="AR244" s="162">
        <f>IF(AO244=0,0,IF(ROUNDDOWN(+V244/+AO244,3)&lt;0.01,ROUNDDOWN(+V244/+AO244,3),ROUNDDOWN(+V244/+AO244,2)))</f>
        <v>0</v>
      </c>
      <c r="AS244" s="162">
        <f>IF(AO244=0,0,IF(ROUNDDOWN(+AB244/+AO244,3)&lt;0.01,ROUNDDOWN(+AB244/+AO244,3),ROUNDDOWN(+AB244/+AO244,2)))</f>
        <v>0</v>
      </c>
      <c r="AT244" s="162">
        <f>IF(AO244=0,0,IF(ROUNDDOWN(+AH244/+AO244,3)&lt;0.01,ROUNDDOWN(+AH244/+AO244,3),ROUNDDOWN(+AH244/+AO244,2)))</f>
        <v>0</v>
      </c>
      <c r="AU244" s="240">
        <f>IF(AO244=0,0,IF(ROUNDDOWN(+AN244/+AO244,3)&lt;0.01,ROUNDDOWN(+AN244/+AO244,3),ROUNDDOWN(+AN244/+AO244,2)))</f>
        <v>0</v>
      </c>
      <c r="AV244" s="30"/>
      <c r="AW244" s="31"/>
      <c r="AY244" s="32">
        <f t="shared" si="60"/>
        <v>0</v>
      </c>
      <c r="AZ244" s="32">
        <f t="shared" si="61"/>
        <v>0</v>
      </c>
      <c r="BA244" s="32">
        <f t="shared" si="62"/>
        <v>0</v>
      </c>
      <c r="BB244" s="32">
        <f t="shared" si="63"/>
        <v>0</v>
      </c>
      <c r="BC244" s="32">
        <f t="shared" si="64"/>
        <v>0</v>
      </c>
      <c r="BE244" s="32">
        <f t="shared" si="65"/>
        <v>0</v>
      </c>
      <c r="BF244" s="32">
        <f t="shared" si="66"/>
        <v>0</v>
      </c>
      <c r="BG244" s="32">
        <f t="shared" si="67"/>
        <v>0</v>
      </c>
      <c r="BH244" s="32">
        <f t="shared" si="68"/>
        <v>0</v>
      </c>
      <c r="BI244" s="32">
        <f t="shared" si="69"/>
        <v>0</v>
      </c>
    </row>
    <row r="245" spans="1:61" s="12" customFormat="1" ht="12.95" customHeight="1" x14ac:dyDescent="0.15">
      <c r="A245" s="244"/>
      <c r="B245" s="246"/>
      <c r="C245" s="248"/>
      <c r="D245" s="250"/>
      <c r="E245" s="250"/>
      <c r="F245" s="250"/>
      <c r="G245" s="250"/>
      <c r="H245" s="76"/>
      <c r="I245" s="250"/>
      <c r="J245" s="114"/>
      <c r="K245" s="77"/>
      <c r="L245" s="78"/>
      <c r="M245" s="78"/>
      <c r="N245" s="79"/>
      <c r="O245" s="79"/>
      <c r="P245" s="101"/>
      <c r="Q245" s="80"/>
      <c r="R245" s="80"/>
      <c r="S245" s="78"/>
      <c r="T245" s="79"/>
      <c r="U245" s="79"/>
      <c r="V245" s="101"/>
      <c r="W245" s="81"/>
      <c r="X245" s="81"/>
      <c r="Y245" s="82"/>
      <c r="Z245" s="79"/>
      <c r="AA245" s="79"/>
      <c r="AB245" s="101"/>
      <c r="AC245" s="81"/>
      <c r="AD245" s="81"/>
      <c r="AE245" s="82"/>
      <c r="AF245" s="79"/>
      <c r="AG245" s="79"/>
      <c r="AH245" s="101"/>
      <c r="AI245" s="82"/>
      <c r="AJ245" s="82"/>
      <c r="AK245" s="82"/>
      <c r="AL245" s="79"/>
      <c r="AM245" s="79"/>
      <c r="AN245" s="143"/>
      <c r="AO245" s="145"/>
      <c r="AP245" s="140"/>
      <c r="AQ245" s="161"/>
      <c r="AR245" s="150"/>
      <c r="AS245" s="150"/>
      <c r="AT245" s="150"/>
      <c r="AU245" s="164"/>
      <c r="AV245" s="33"/>
      <c r="AW245" s="31"/>
      <c r="AY245" s="32">
        <f t="shared" si="60"/>
        <v>0</v>
      </c>
      <c r="AZ245" s="32">
        <f t="shared" si="61"/>
        <v>0</v>
      </c>
      <c r="BA245" s="32">
        <f t="shared" si="62"/>
        <v>0</v>
      </c>
      <c r="BB245" s="32">
        <f t="shared" si="63"/>
        <v>0</v>
      </c>
      <c r="BC245" s="32">
        <f t="shared" si="64"/>
        <v>0</v>
      </c>
      <c r="BE245" s="32">
        <f t="shared" si="65"/>
        <v>0</v>
      </c>
      <c r="BF245" s="32">
        <f t="shared" si="66"/>
        <v>0</v>
      </c>
      <c r="BG245" s="32">
        <f t="shared" si="67"/>
        <v>0</v>
      </c>
      <c r="BH245" s="32">
        <f t="shared" si="68"/>
        <v>0</v>
      </c>
      <c r="BI245" s="32">
        <f t="shared" si="69"/>
        <v>0</v>
      </c>
    </row>
    <row r="246" spans="1:61" s="12" customFormat="1" ht="12.95" customHeight="1" x14ac:dyDescent="0.15">
      <c r="A246" s="244"/>
      <c r="B246" s="246"/>
      <c r="C246" s="248"/>
      <c r="D246" s="250"/>
      <c r="E246" s="250"/>
      <c r="F246" s="250"/>
      <c r="G246" s="250"/>
      <c r="H246" s="76"/>
      <c r="I246" s="250"/>
      <c r="J246" s="114"/>
      <c r="K246" s="77"/>
      <c r="L246" s="80"/>
      <c r="M246" s="78"/>
      <c r="N246" s="83"/>
      <c r="O246" s="79"/>
      <c r="P246" s="101"/>
      <c r="Q246" s="80"/>
      <c r="R246" s="80"/>
      <c r="S246" s="78"/>
      <c r="T246" s="83"/>
      <c r="U246" s="79"/>
      <c r="V246" s="101"/>
      <c r="W246" s="80"/>
      <c r="X246" s="80"/>
      <c r="Y246" s="78"/>
      <c r="Z246" s="83"/>
      <c r="AA246" s="79"/>
      <c r="AB246" s="101"/>
      <c r="AC246" s="80"/>
      <c r="AD246" s="80"/>
      <c r="AE246" s="78"/>
      <c r="AF246" s="83"/>
      <c r="AG246" s="79"/>
      <c r="AH246" s="101"/>
      <c r="AI246" s="82"/>
      <c r="AJ246" s="78"/>
      <c r="AK246" s="78"/>
      <c r="AL246" s="83"/>
      <c r="AM246" s="79"/>
      <c r="AN246" s="143"/>
      <c r="AO246" s="145"/>
      <c r="AP246" s="177">
        <f>IF(AP244-$AQ$4/100&lt;0,0,AP244-$AQ$4/100)</f>
        <v>0</v>
      </c>
      <c r="AQ246" s="155">
        <f>IF(OR(AQ244=100%,,AQ244&lt;2%),AQ244,IF(AQ244&lt;3%,1%,IF(AQ244-$AT$4/100&lt;0%,0,IF(AQ244-$AT$4/100=0.01,1%,AQ244-$AT$4/100))))</f>
        <v>0</v>
      </c>
      <c r="AR246" s="175">
        <f>IF(OR(AR244=100%,,AR244&lt;2%),AR244,IF(AR244&lt;3%,1%,IF(AR244-$AT$4/100&lt;0%,0,IF(AR244-$AT$4/100=0.01,1%,AR244-$AT$4/100))))</f>
        <v>0</v>
      </c>
      <c r="AS246" s="175">
        <f>IF(OR(AS244=100%,,AS244&lt;2%),AS244,IF(AS244&lt;3%,1%,IF(AS244-$AT$4/100&lt;0%,0,IF(AS244-$AT$4/100=0.01,1%,AS244-$AT$4/100))))</f>
        <v>0</v>
      </c>
      <c r="AT246" s="175">
        <f>IF(OR(AT244=100%,,AT244&lt;2%),AT244,IF(AT244&lt;3%,1%,IF(AT244-$AT$4/100&lt;0%,0,IF(AT244-$AT$4/100=0.01,1%,AT244-$AT$4/100))))</f>
        <v>0</v>
      </c>
      <c r="AU246" s="235">
        <f>IF(OR(AU244=100%,,AU244&lt;2%),AU244,IF(AU244&lt;3%,1%,IF(AU244-$AT$4/100&lt;0%,0,AU244-$AT$4/100)))</f>
        <v>0</v>
      </c>
      <c r="AV246" s="33"/>
      <c r="AW246" s="31"/>
      <c r="AY246" s="32">
        <f t="shared" si="60"/>
        <v>0</v>
      </c>
      <c r="AZ246" s="32">
        <f t="shared" si="61"/>
        <v>0</v>
      </c>
      <c r="BA246" s="32">
        <f t="shared" si="62"/>
        <v>0</v>
      </c>
      <c r="BB246" s="32">
        <f t="shared" si="63"/>
        <v>0</v>
      </c>
      <c r="BC246" s="32">
        <f t="shared" si="64"/>
        <v>0</v>
      </c>
      <c r="BE246" s="32">
        <f t="shared" si="65"/>
        <v>0</v>
      </c>
      <c r="BF246" s="32">
        <f t="shared" si="66"/>
        <v>0</v>
      </c>
      <c r="BG246" s="32">
        <f t="shared" si="67"/>
        <v>0</v>
      </c>
      <c r="BH246" s="32">
        <f t="shared" si="68"/>
        <v>0</v>
      </c>
      <c r="BI246" s="32">
        <f t="shared" si="69"/>
        <v>0</v>
      </c>
    </row>
    <row r="247" spans="1:61" s="12" customFormat="1" ht="12.95" customHeight="1" x14ac:dyDescent="0.15">
      <c r="A247" s="244"/>
      <c r="B247" s="246"/>
      <c r="C247" s="251"/>
      <c r="D247" s="254"/>
      <c r="E247" s="254"/>
      <c r="F247" s="254"/>
      <c r="G247" s="254"/>
      <c r="H247" s="84"/>
      <c r="I247" s="254"/>
      <c r="J247" s="115">
        <f>SUM(C247:I249)</f>
        <v>0</v>
      </c>
      <c r="K247" s="77"/>
      <c r="L247" s="80"/>
      <c r="M247" s="78"/>
      <c r="N247" s="83"/>
      <c r="O247" s="79"/>
      <c r="P247" s="100">
        <f>ROUNDDOWN(+BE244+BE245+BE246+BE247+BE248+BE249,2)</f>
        <v>0</v>
      </c>
      <c r="Q247" s="80"/>
      <c r="R247" s="80"/>
      <c r="S247" s="78"/>
      <c r="T247" s="83"/>
      <c r="U247" s="79"/>
      <c r="V247" s="100">
        <f>ROUNDDOWN(+BF244+BF245+BF246+BF247+BF248+BF249,2)</f>
        <v>0</v>
      </c>
      <c r="W247" s="80"/>
      <c r="X247" s="80"/>
      <c r="Y247" s="78"/>
      <c r="Z247" s="83"/>
      <c r="AA247" s="79"/>
      <c r="AB247" s="100">
        <f>ROUNDDOWN(+BG244+BG245+BG246+BG247+BG248+BG249,2)</f>
        <v>0</v>
      </c>
      <c r="AC247" s="80"/>
      <c r="AD247" s="80"/>
      <c r="AE247" s="78"/>
      <c r="AF247" s="83"/>
      <c r="AG247" s="79"/>
      <c r="AH247" s="100">
        <f>ROUNDDOWN(+BH244+BH245+BH246+BH247+BH248+BH249,2)</f>
        <v>0</v>
      </c>
      <c r="AI247" s="82"/>
      <c r="AJ247" s="78"/>
      <c r="AK247" s="78"/>
      <c r="AL247" s="83"/>
      <c r="AM247" s="79"/>
      <c r="AN247" s="100">
        <f>ROUNDDOWN(+BI244+BI245+BI246+BI247+BI248+BI249,2)</f>
        <v>0</v>
      </c>
      <c r="AO247" s="139">
        <f>+AN247+AH247+AB247+V247+P247</f>
        <v>0</v>
      </c>
      <c r="AP247" s="178"/>
      <c r="AQ247" s="156"/>
      <c r="AR247" s="176"/>
      <c r="AS247" s="176"/>
      <c r="AT247" s="176"/>
      <c r="AU247" s="236"/>
      <c r="AV247" s="30"/>
      <c r="AW247" s="31"/>
      <c r="AY247" s="32">
        <f t="shared" si="60"/>
        <v>0</v>
      </c>
      <c r="AZ247" s="32">
        <f t="shared" si="61"/>
        <v>0</v>
      </c>
      <c r="BA247" s="32">
        <f t="shared" si="62"/>
        <v>0</v>
      </c>
      <c r="BB247" s="32">
        <f t="shared" si="63"/>
        <v>0</v>
      </c>
      <c r="BC247" s="32">
        <f t="shared" si="64"/>
        <v>0</v>
      </c>
      <c r="BE247" s="32">
        <f t="shared" si="65"/>
        <v>0</v>
      </c>
      <c r="BF247" s="32">
        <f t="shared" si="66"/>
        <v>0</v>
      </c>
      <c r="BG247" s="32">
        <f t="shared" si="67"/>
        <v>0</v>
      </c>
      <c r="BH247" s="32">
        <f t="shared" si="68"/>
        <v>0</v>
      </c>
      <c r="BI247" s="32">
        <f t="shared" si="69"/>
        <v>0</v>
      </c>
    </row>
    <row r="248" spans="1:61" s="12" customFormat="1" ht="12.95" customHeight="1" x14ac:dyDescent="0.15">
      <c r="A248" s="244"/>
      <c r="B248" s="246"/>
      <c r="C248" s="252"/>
      <c r="D248" s="255"/>
      <c r="E248" s="255"/>
      <c r="F248" s="255"/>
      <c r="G248" s="255"/>
      <c r="H248" s="85"/>
      <c r="I248" s="255"/>
      <c r="J248" s="114"/>
      <c r="K248" s="77"/>
      <c r="L248" s="80"/>
      <c r="M248" s="78"/>
      <c r="N248" s="83"/>
      <c r="O248" s="79"/>
      <c r="P248" s="101"/>
      <c r="Q248" s="80"/>
      <c r="R248" s="80"/>
      <c r="S248" s="78"/>
      <c r="T248" s="83"/>
      <c r="U248" s="79"/>
      <c r="V248" s="101"/>
      <c r="W248" s="80"/>
      <c r="X248" s="80"/>
      <c r="Y248" s="78"/>
      <c r="Z248" s="83"/>
      <c r="AA248" s="79"/>
      <c r="AB248" s="101"/>
      <c r="AC248" s="80"/>
      <c r="AD248" s="80"/>
      <c r="AE248" s="78"/>
      <c r="AF248" s="83"/>
      <c r="AG248" s="79"/>
      <c r="AH248" s="101"/>
      <c r="AI248" s="86"/>
      <c r="AJ248" s="78"/>
      <c r="AK248" s="78"/>
      <c r="AL248" s="83"/>
      <c r="AM248" s="79"/>
      <c r="AN248" s="101"/>
      <c r="AO248" s="140"/>
      <c r="AP248" s="152">
        <f>IF(J247=0,0,ROUNDDOWN(+AO247/+J247,2))</f>
        <v>0</v>
      </c>
      <c r="AQ248" s="147">
        <f>IF(AO247=0,0,IF(ROUNDDOWN(+P247/+AO247,3)&lt;0.01,ROUNDDOWN(+P247/+AO247,3),ROUNDDOWN(+P247/+AO247,2)))</f>
        <v>0</v>
      </c>
      <c r="AR248" s="149">
        <f>IF(AO247=0,0,IF(ROUNDDOWN(+V247/+AO247,3)&lt;0.01,ROUNDDOWN(+V247/+AO247,3),ROUNDDOWN(+V247/+AO247,2)))</f>
        <v>0</v>
      </c>
      <c r="AS248" s="149">
        <f>IF(AO247=0,0,IF(ROUNDDOWN(+AB247/+AO247,3)&lt;0.01,ROUNDDOWN(+AB247/+AO247,3),ROUNDDOWN(+AB247/+AO247,2)))</f>
        <v>0</v>
      </c>
      <c r="AT248" s="149">
        <f>IF(AO247=0,0,IF(ROUNDDOWN(+AH247/+AO247,3)&lt;0.01,ROUNDDOWN(+AH247/+AO247,3),ROUNDDOWN(+AH247/+AO247,2)))</f>
        <v>0</v>
      </c>
      <c r="AU248" s="163">
        <f>IF(AO247=0,0,IF(ROUNDDOWN(+AN247/+AO247,3)&lt;0.01,ROUNDDOWN(+AN247/+AO247,3),ROUNDDOWN(+AN247/+AO247,2)))</f>
        <v>0</v>
      </c>
      <c r="AV248" s="33"/>
      <c r="AW248" s="31"/>
      <c r="AY248" s="32">
        <f t="shared" ref="AY248:AY311" si="70">ROUNDDOWN(+L248*M248,3)</f>
        <v>0</v>
      </c>
      <c r="AZ248" s="32">
        <f t="shared" ref="AZ248:AZ311" si="71">ROUNDDOWN(+R248*+S248,3)</f>
        <v>0</v>
      </c>
      <c r="BA248" s="32">
        <f t="shared" ref="BA248:BA311" si="72">ROUNDDOWN(+X248*+Y248,3)</f>
        <v>0</v>
      </c>
      <c r="BB248" s="32">
        <f t="shared" ref="BB248:BB311" si="73">ROUNDDOWN(+AD248*+AE248,3)</f>
        <v>0</v>
      </c>
      <c r="BC248" s="32">
        <f t="shared" ref="BC248:BC311" si="74">ROUNDDOWN(+AJ248*+AK248,3)</f>
        <v>0</v>
      </c>
      <c r="BE248" s="32">
        <f t="shared" ref="BE248:BE311" si="75">ROUNDDOWN(+N248*O248,3)</f>
        <v>0</v>
      </c>
      <c r="BF248" s="32">
        <f t="shared" ref="BF248:BF311" si="76">ROUNDDOWN(+T248*+U248,3)</f>
        <v>0</v>
      </c>
      <c r="BG248" s="32">
        <f t="shared" ref="BG248:BG311" si="77">ROUNDDOWN(+Z248*+AA248,3)</f>
        <v>0</v>
      </c>
      <c r="BH248" s="32">
        <f t="shared" ref="BH248:BH311" si="78">ROUNDDOWN(+AF248*+AG248,3)</f>
        <v>0</v>
      </c>
      <c r="BI248" s="32">
        <f t="shared" ref="BI248:BI311" si="79">ROUNDDOWN(+AL248*+AM248,3)</f>
        <v>0</v>
      </c>
    </row>
    <row r="249" spans="1:61" s="12" customFormat="1" ht="12.95" customHeight="1" thickBot="1" x14ac:dyDescent="0.2">
      <c r="A249" s="257"/>
      <c r="B249" s="258"/>
      <c r="C249" s="270"/>
      <c r="D249" s="271"/>
      <c r="E249" s="271"/>
      <c r="F249" s="271"/>
      <c r="G249" s="271"/>
      <c r="H249" s="93"/>
      <c r="I249" s="271"/>
      <c r="J249" s="268"/>
      <c r="K249" s="94"/>
      <c r="L249" s="95"/>
      <c r="M249" s="96"/>
      <c r="N249" s="97"/>
      <c r="O249" s="93"/>
      <c r="P249" s="269"/>
      <c r="Q249" s="95"/>
      <c r="R249" s="95"/>
      <c r="S249" s="96"/>
      <c r="T249" s="97"/>
      <c r="U249" s="93"/>
      <c r="V249" s="269"/>
      <c r="W249" s="95"/>
      <c r="X249" s="95"/>
      <c r="Y249" s="96"/>
      <c r="Z249" s="97"/>
      <c r="AA249" s="93"/>
      <c r="AB249" s="269"/>
      <c r="AC249" s="95"/>
      <c r="AD249" s="95"/>
      <c r="AE249" s="96"/>
      <c r="AF249" s="97"/>
      <c r="AG249" s="93"/>
      <c r="AH249" s="269"/>
      <c r="AI249" s="98"/>
      <c r="AJ249" s="96"/>
      <c r="AK249" s="96"/>
      <c r="AL249" s="97"/>
      <c r="AM249" s="93"/>
      <c r="AN249" s="269"/>
      <c r="AO249" s="260"/>
      <c r="AP249" s="261"/>
      <c r="AQ249" s="263"/>
      <c r="AR249" s="259"/>
      <c r="AS249" s="259"/>
      <c r="AT249" s="259"/>
      <c r="AU249" s="262"/>
      <c r="AV249" s="33"/>
      <c r="AW249" s="31"/>
      <c r="AY249" s="32">
        <f t="shared" si="70"/>
        <v>0</v>
      </c>
      <c r="AZ249" s="32">
        <f t="shared" si="71"/>
        <v>0</v>
      </c>
      <c r="BA249" s="32">
        <f t="shared" si="72"/>
        <v>0</v>
      </c>
      <c r="BB249" s="32">
        <f t="shared" si="73"/>
        <v>0</v>
      </c>
      <c r="BC249" s="32">
        <f t="shared" si="74"/>
        <v>0</v>
      </c>
      <c r="BE249" s="32">
        <f t="shared" si="75"/>
        <v>0</v>
      </c>
      <c r="BF249" s="32">
        <f t="shared" si="76"/>
        <v>0</v>
      </c>
      <c r="BG249" s="32">
        <f t="shared" si="77"/>
        <v>0</v>
      </c>
      <c r="BH249" s="32">
        <f t="shared" si="78"/>
        <v>0</v>
      </c>
      <c r="BI249" s="32">
        <f t="shared" si="79"/>
        <v>0</v>
      </c>
    </row>
    <row r="250" spans="1:61" s="12" customFormat="1" ht="12.95" customHeight="1" thickTop="1" x14ac:dyDescent="0.15">
      <c r="A250" s="264"/>
      <c r="B250" s="265"/>
      <c r="C250" s="266"/>
      <c r="D250" s="267"/>
      <c r="E250" s="267"/>
      <c r="F250" s="267"/>
      <c r="G250" s="267"/>
      <c r="H250" s="99"/>
      <c r="I250" s="267"/>
      <c r="J250" s="113">
        <f>SUM(C250:I252)</f>
        <v>0</v>
      </c>
      <c r="K250" s="77"/>
      <c r="L250" s="80"/>
      <c r="M250" s="78"/>
      <c r="N250" s="83"/>
      <c r="O250" s="79"/>
      <c r="P250" s="108">
        <f>ROUNDDOWN(+AY250+AY251+AY252+AY253+AY254+AY255,2)</f>
        <v>0</v>
      </c>
      <c r="Q250" s="80"/>
      <c r="R250" s="80"/>
      <c r="S250" s="78"/>
      <c r="T250" s="83"/>
      <c r="U250" s="79"/>
      <c r="V250" s="108">
        <f>ROUNDDOWN(+AZ250+AZ251+AZ252+AZ253+AZ254+AZ255,2)</f>
        <v>0</v>
      </c>
      <c r="W250" s="80"/>
      <c r="X250" s="80"/>
      <c r="Y250" s="78"/>
      <c r="Z250" s="83"/>
      <c r="AA250" s="79"/>
      <c r="AB250" s="108">
        <f>ROUNDDOWN(+BA250+BA251+BA252+BA253+BA254+BA255,2)</f>
        <v>0</v>
      </c>
      <c r="AC250" s="80"/>
      <c r="AD250" s="80"/>
      <c r="AE250" s="78"/>
      <c r="AF250" s="83"/>
      <c r="AG250" s="79"/>
      <c r="AH250" s="108">
        <f>ROUNDDOWN(+BB250+BB251+BB252+BB253+BB254+BB255,2)</f>
        <v>0</v>
      </c>
      <c r="AI250" s="80"/>
      <c r="AJ250" s="80"/>
      <c r="AK250" s="78"/>
      <c r="AL250" s="83"/>
      <c r="AM250" s="79"/>
      <c r="AN250" s="241">
        <f>ROUNDDOWN(+BC250+BC251+BC252+BC253+BC254+BC255,2)</f>
        <v>0</v>
      </c>
      <c r="AO250" s="145">
        <f>+AN250+AH250+AB250+V250+P250</f>
        <v>0</v>
      </c>
      <c r="AP250" s="234">
        <f>IF(J250=0,0,ROUNDDOWN(+AO250/+J250,2))</f>
        <v>0</v>
      </c>
      <c r="AQ250" s="147">
        <f>IF(AO250=0,0,IF(ROUNDDOWN(+P250/+AO250,3)&lt;0.01,ROUNDDOWN(+P250/+AO250,3),ROUNDDOWN(+P250/+AO250,2)))</f>
        <v>0</v>
      </c>
      <c r="AR250" s="149">
        <f>IF(AO250=0,0,IF(ROUNDDOWN(+V250/+AO250,3)&lt;0.01,ROUNDDOWN(+V250/+AO250,3),ROUNDDOWN(+V250/+AO250,2)))</f>
        <v>0</v>
      </c>
      <c r="AS250" s="149">
        <f>IF(AO250=0,0,IF(ROUNDDOWN(+AB250/+AO250,3)&lt;0.01,ROUNDDOWN(+AB250/+AO250,3),ROUNDDOWN(+AB250/+AO250,2)))</f>
        <v>0</v>
      </c>
      <c r="AT250" s="149">
        <f>IF(AO250=0,0,IF(ROUNDDOWN(+AH250/+AO250,3)&lt;0.01,ROUNDDOWN(+AH250/+AO250,3),ROUNDDOWN(+AH250/+AO250,2)))</f>
        <v>0</v>
      </c>
      <c r="AU250" s="163">
        <f>IF(AO250=0,0,IF(ROUNDDOWN(+AN250/+AO250,3)&lt;0.01,ROUNDDOWN(+AN250/+AO250,3),ROUNDDOWN(+AN250/+AO250,2)))</f>
        <v>0</v>
      </c>
      <c r="AV250" s="30"/>
      <c r="AW250" s="31"/>
      <c r="AY250" s="32">
        <f t="shared" si="70"/>
        <v>0</v>
      </c>
      <c r="AZ250" s="32">
        <f t="shared" si="71"/>
        <v>0</v>
      </c>
      <c r="BA250" s="32">
        <f t="shared" si="72"/>
        <v>0</v>
      </c>
      <c r="BB250" s="32">
        <f t="shared" si="73"/>
        <v>0</v>
      </c>
      <c r="BC250" s="32">
        <f t="shared" si="74"/>
        <v>0</v>
      </c>
      <c r="BE250" s="32">
        <f t="shared" si="75"/>
        <v>0</v>
      </c>
      <c r="BF250" s="32">
        <f t="shared" si="76"/>
        <v>0</v>
      </c>
      <c r="BG250" s="32">
        <f t="shared" si="77"/>
        <v>0</v>
      </c>
      <c r="BH250" s="32">
        <f t="shared" si="78"/>
        <v>0</v>
      </c>
      <c r="BI250" s="32">
        <f t="shared" si="79"/>
        <v>0</v>
      </c>
    </row>
    <row r="251" spans="1:61" s="12" customFormat="1" ht="12.95" customHeight="1" x14ac:dyDescent="0.15">
      <c r="A251" s="244"/>
      <c r="B251" s="246"/>
      <c r="C251" s="248"/>
      <c r="D251" s="250"/>
      <c r="E251" s="250"/>
      <c r="F251" s="250"/>
      <c r="G251" s="250"/>
      <c r="H251" s="76"/>
      <c r="I251" s="250"/>
      <c r="J251" s="114"/>
      <c r="K251" s="77"/>
      <c r="L251" s="78"/>
      <c r="M251" s="78"/>
      <c r="N251" s="79"/>
      <c r="O251" s="79"/>
      <c r="P251" s="101"/>
      <c r="Q251" s="80"/>
      <c r="R251" s="80"/>
      <c r="S251" s="78"/>
      <c r="T251" s="79"/>
      <c r="U251" s="79"/>
      <c r="V251" s="101"/>
      <c r="W251" s="81"/>
      <c r="X251" s="81"/>
      <c r="Y251" s="82"/>
      <c r="Z251" s="79"/>
      <c r="AA251" s="79"/>
      <c r="AB251" s="101"/>
      <c r="AC251" s="81"/>
      <c r="AD251" s="81"/>
      <c r="AE251" s="82"/>
      <c r="AF251" s="79"/>
      <c r="AG251" s="79"/>
      <c r="AH251" s="101"/>
      <c r="AI251" s="82"/>
      <c r="AJ251" s="82"/>
      <c r="AK251" s="82"/>
      <c r="AL251" s="79"/>
      <c r="AM251" s="79"/>
      <c r="AN251" s="143"/>
      <c r="AO251" s="145"/>
      <c r="AP251" s="140"/>
      <c r="AQ251" s="161"/>
      <c r="AR251" s="150"/>
      <c r="AS251" s="150"/>
      <c r="AT251" s="150"/>
      <c r="AU251" s="164"/>
      <c r="AV251" s="33"/>
      <c r="AW251" s="31"/>
      <c r="AY251" s="32">
        <f t="shared" si="70"/>
        <v>0</v>
      </c>
      <c r="AZ251" s="32">
        <f t="shared" si="71"/>
        <v>0</v>
      </c>
      <c r="BA251" s="32">
        <f t="shared" si="72"/>
        <v>0</v>
      </c>
      <c r="BB251" s="32">
        <f t="shared" si="73"/>
        <v>0</v>
      </c>
      <c r="BC251" s="32">
        <f t="shared" si="74"/>
        <v>0</v>
      </c>
      <c r="BE251" s="32">
        <f t="shared" si="75"/>
        <v>0</v>
      </c>
      <c r="BF251" s="32">
        <f t="shared" si="76"/>
        <v>0</v>
      </c>
      <c r="BG251" s="32">
        <f t="shared" si="77"/>
        <v>0</v>
      </c>
      <c r="BH251" s="32">
        <f t="shared" si="78"/>
        <v>0</v>
      </c>
      <c r="BI251" s="32">
        <f t="shared" si="79"/>
        <v>0</v>
      </c>
    </row>
    <row r="252" spans="1:61" s="12" customFormat="1" ht="12.95" customHeight="1" x14ac:dyDescent="0.15">
      <c r="A252" s="244"/>
      <c r="B252" s="246"/>
      <c r="C252" s="248"/>
      <c r="D252" s="250"/>
      <c r="E252" s="250"/>
      <c r="F252" s="250"/>
      <c r="G252" s="250"/>
      <c r="H252" s="76"/>
      <c r="I252" s="250"/>
      <c r="J252" s="114"/>
      <c r="K252" s="77"/>
      <c r="L252" s="80"/>
      <c r="M252" s="78"/>
      <c r="N252" s="83"/>
      <c r="O252" s="79"/>
      <c r="P252" s="101"/>
      <c r="Q252" s="80"/>
      <c r="R252" s="80"/>
      <c r="S252" s="78"/>
      <c r="T252" s="83"/>
      <c r="U252" s="79"/>
      <c r="V252" s="101"/>
      <c r="W252" s="80"/>
      <c r="X252" s="80"/>
      <c r="Y252" s="78"/>
      <c r="Z252" s="83"/>
      <c r="AA252" s="79"/>
      <c r="AB252" s="101"/>
      <c r="AC252" s="80"/>
      <c r="AD252" s="80"/>
      <c r="AE252" s="78"/>
      <c r="AF252" s="83"/>
      <c r="AG252" s="79"/>
      <c r="AH252" s="101"/>
      <c r="AI252" s="82"/>
      <c r="AJ252" s="78"/>
      <c r="AK252" s="78"/>
      <c r="AL252" s="83"/>
      <c r="AM252" s="79"/>
      <c r="AN252" s="143"/>
      <c r="AO252" s="145"/>
      <c r="AP252" s="177">
        <f>IF(AP250-$AQ$4/100&lt;0,0,AP250-$AQ$4/100)</f>
        <v>0</v>
      </c>
      <c r="AQ252" s="155">
        <f>IF(OR(AQ250=100%,,AQ250&lt;2%),AQ250,IF(AQ250&lt;3%,1%,IF(AQ250-$AT$4/100&lt;0%,0,IF(AQ250-$AT$4/100=0.01,1%,AQ250-$AT$4/100))))</f>
        <v>0</v>
      </c>
      <c r="AR252" s="175">
        <f>IF(OR(AR250=100%,,AR250&lt;2%),AR250,IF(AR250&lt;3%,1%,IF(AR250-$AT$4/100&lt;0%,0,IF(AR250-$AT$4/100=0.01,1%,AR250-$AT$4/100))))</f>
        <v>0</v>
      </c>
      <c r="AS252" s="175">
        <f>IF(OR(AS250=100%,,AS250&lt;2%),AS250,IF(AS250&lt;3%,1%,IF(AS250-$AT$4/100&lt;0%,0,IF(AS250-$AT$4/100=0.01,1%,AS250-$AT$4/100))))</f>
        <v>0</v>
      </c>
      <c r="AT252" s="175">
        <f>IF(OR(AT250=100%,,AT250&lt;2%),AT250,IF(AT250&lt;3%,1%,IF(AT250-$AT$4/100&lt;0%,0,IF(AT250-$AT$4/100=0.01,1%,AT250-$AT$4/100))))</f>
        <v>0</v>
      </c>
      <c r="AU252" s="235">
        <f>IF(OR(AU250=100%,,AU250&lt;2%),AU250,IF(AU250&lt;3%,1%,IF(AU250-$AT$4/100&lt;0%,0,AU250-$AT$4/100)))</f>
        <v>0</v>
      </c>
      <c r="AV252" s="33"/>
      <c r="AW252" s="31"/>
      <c r="AY252" s="32">
        <f t="shared" si="70"/>
        <v>0</v>
      </c>
      <c r="AZ252" s="32">
        <f t="shared" si="71"/>
        <v>0</v>
      </c>
      <c r="BA252" s="32">
        <f t="shared" si="72"/>
        <v>0</v>
      </c>
      <c r="BB252" s="32">
        <f t="shared" si="73"/>
        <v>0</v>
      </c>
      <c r="BC252" s="32">
        <f t="shared" si="74"/>
        <v>0</v>
      </c>
      <c r="BE252" s="32">
        <f t="shared" si="75"/>
        <v>0</v>
      </c>
      <c r="BF252" s="32">
        <f t="shared" si="76"/>
        <v>0</v>
      </c>
      <c r="BG252" s="32">
        <f t="shared" si="77"/>
        <v>0</v>
      </c>
      <c r="BH252" s="32">
        <f t="shared" si="78"/>
        <v>0</v>
      </c>
      <c r="BI252" s="32">
        <f t="shared" si="79"/>
        <v>0</v>
      </c>
    </row>
    <row r="253" spans="1:61" s="12" customFormat="1" ht="12.95" customHeight="1" x14ac:dyDescent="0.15">
      <c r="A253" s="244"/>
      <c r="B253" s="246"/>
      <c r="C253" s="251"/>
      <c r="D253" s="254"/>
      <c r="E253" s="254"/>
      <c r="F253" s="254"/>
      <c r="G253" s="254"/>
      <c r="H253" s="84"/>
      <c r="I253" s="254"/>
      <c r="J253" s="115">
        <f>SUM(C253:I255)</f>
        <v>0</v>
      </c>
      <c r="K253" s="77"/>
      <c r="L253" s="80"/>
      <c r="M253" s="78"/>
      <c r="N253" s="83"/>
      <c r="O253" s="79"/>
      <c r="P253" s="100">
        <f>ROUNDDOWN(+BE250+BE251+BE252+BE253+BE254+BE255,2)</f>
        <v>0</v>
      </c>
      <c r="Q253" s="80"/>
      <c r="R253" s="80"/>
      <c r="S253" s="78"/>
      <c r="T253" s="83"/>
      <c r="U253" s="79"/>
      <c r="V253" s="100">
        <f>ROUNDDOWN(+BF250+BF251+BF252+BF253+BF254+BF255,2)</f>
        <v>0</v>
      </c>
      <c r="W253" s="80"/>
      <c r="X253" s="80"/>
      <c r="Y253" s="78"/>
      <c r="Z253" s="83"/>
      <c r="AA253" s="79"/>
      <c r="AB253" s="100">
        <f>ROUNDDOWN(+BG250+BG251+BG252+BG253+BG254+BG255,2)</f>
        <v>0</v>
      </c>
      <c r="AC253" s="80"/>
      <c r="AD253" s="80"/>
      <c r="AE253" s="78"/>
      <c r="AF253" s="83"/>
      <c r="AG253" s="79"/>
      <c r="AH253" s="100">
        <f>ROUNDDOWN(+BH250+BH251+BH252+BH253+BH254+BH255,2)</f>
        <v>0</v>
      </c>
      <c r="AI253" s="82"/>
      <c r="AJ253" s="78"/>
      <c r="AK253" s="78"/>
      <c r="AL253" s="83"/>
      <c r="AM253" s="79"/>
      <c r="AN253" s="100">
        <f>ROUNDDOWN(+BI250+BI251+BI252+BI253+BI254+BI255,2)</f>
        <v>0</v>
      </c>
      <c r="AO253" s="139">
        <f>+AN253+AH253+AB253+V253+P253</f>
        <v>0</v>
      </c>
      <c r="AP253" s="178"/>
      <c r="AQ253" s="156"/>
      <c r="AR253" s="176"/>
      <c r="AS253" s="176"/>
      <c r="AT253" s="176"/>
      <c r="AU253" s="236"/>
      <c r="AV253" s="30"/>
      <c r="AW253" s="31"/>
      <c r="AY253" s="32">
        <f t="shared" si="70"/>
        <v>0</v>
      </c>
      <c r="AZ253" s="32">
        <f t="shared" si="71"/>
        <v>0</v>
      </c>
      <c r="BA253" s="32">
        <f t="shared" si="72"/>
        <v>0</v>
      </c>
      <c r="BB253" s="32">
        <f t="shared" si="73"/>
        <v>0</v>
      </c>
      <c r="BC253" s="32">
        <f t="shared" si="74"/>
        <v>0</v>
      </c>
      <c r="BE253" s="32">
        <f t="shared" si="75"/>
        <v>0</v>
      </c>
      <c r="BF253" s="32">
        <f t="shared" si="76"/>
        <v>0</v>
      </c>
      <c r="BG253" s="32">
        <f t="shared" si="77"/>
        <v>0</v>
      </c>
      <c r="BH253" s="32">
        <f t="shared" si="78"/>
        <v>0</v>
      </c>
      <c r="BI253" s="32">
        <f t="shared" si="79"/>
        <v>0</v>
      </c>
    </row>
    <row r="254" spans="1:61" s="12" customFormat="1" ht="12.95" customHeight="1" x14ac:dyDescent="0.15">
      <c r="A254" s="244"/>
      <c r="B254" s="246"/>
      <c r="C254" s="252"/>
      <c r="D254" s="255"/>
      <c r="E254" s="255"/>
      <c r="F254" s="255"/>
      <c r="G254" s="255"/>
      <c r="H254" s="85"/>
      <c r="I254" s="255"/>
      <c r="J254" s="114"/>
      <c r="K254" s="77"/>
      <c r="L254" s="80"/>
      <c r="M254" s="78"/>
      <c r="N254" s="83"/>
      <c r="O254" s="79"/>
      <c r="P254" s="101"/>
      <c r="Q254" s="80"/>
      <c r="R254" s="80"/>
      <c r="S254" s="78"/>
      <c r="T254" s="83"/>
      <c r="U254" s="79"/>
      <c r="V254" s="101"/>
      <c r="W254" s="80"/>
      <c r="X254" s="80"/>
      <c r="Y254" s="78"/>
      <c r="Z254" s="83"/>
      <c r="AA254" s="79"/>
      <c r="AB254" s="101"/>
      <c r="AC254" s="80"/>
      <c r="AD254" s="80"/>
      <c r="AE254" s="78"/>
      <c r="AF254" s="83"/>
      <c r="AG254" s="79"/>
      <c r="AH254" s="101"/>
      <c r="AI254" s="86"/>
      <c r="AJ254" s="78"/>
      <c r="AK254" s="78"/>
      <c r="AL254" s="83"/>
      <c r="AM254" s="79"/>
      <c r="AN254" s="101"/>
      <c r="AO254" s="140"/>
      <c r="AP254" s="152">
        <f>IF(J253=0,0,ROUNDDOWN(+AO253/+J253,2))</f>
        <v>0</v>
      </c>
      <c r="AQ254" s="147">
        <f>IF(AO253=0,0,IF(ROUNDDOWN(+P253/+AO253,3)&lt;0.01,ROUNDDOWN(+P253/+AO253,3),ROUNDDOWN(+P253/+AO253,2)))</f>
        <v>0</v>
      </c>
      <c r="AR254" s="149">
        <f>IF(AO253=0,0,IF(ROUNDDOWN(+V253/+AO253,3)&lt;0.01,ROUNDDOWN(+V253/+AO253,3),ROUNDDOWN(+V253/+AO253,2)))</f>
        <v>0</v>
      </c>
      <c r="AS254" s="149">
        <f>IF(AO253=0,0,IF(ROUNDDOWN(+AB253/+AO253,3)&lt;0.01,ROUNDDOWN(+AB253/+AO253,3),ROUNDDOWN(+AB253/+AO253,2)))</f>
        <v>0</v>
      </c>
      <c r="AT254" s="149">
        <f>IF(AO253=0,0,IF(ROUNDDOWN(+AH253/+AO253,3)&lt;0.01,ROUNDDOWN(+AH253/+AO253,3),ROUNDDOWN(+AH253/+AO253,2)))</f>
        <v>0</v>
      </c>
      <c r="AU254" s="163">
        <f>IF(AO253=0,0,IF(ROUNDDOWN(+AN253/+AO253,3)&lt;0.01,ROUNDDOWN(+AN253/+AO253,3),ROUNDDOWN(+AN253/+AO253,2)))</f>
        <v>0</v>
      </c>
      <c r="AV254" s="33"/>
      <c r="AW254" s="31"/>
      <c r="AY254" s="32">
        <f t="shared" si="70"/>
        <v>0</v>
      </c>
      <c r="AZ254" s="32">
        <f t="shared" si="71"/>
        <v>0</v>
      </c>
      <c r="BA254" s="32">
        <f t="shared" si="72"/>
        <v>0</v>
      </c>
      <c r="BB254" s="32">
        <f t="shared" si="73"/>
        <v>0</v>
      </c>
      <c r="BC254" s="32">
        <f t="shared" si="74"/>
        <v>0</v>
      </c>
      <c r="BE254" s="32">
        <f t="shared" si="75"/>
        <v>0</v>
      </c>
      <c r="BF254" s="32">
        <f t="shared" si="76"/>
        <v>0</v>
      </c>
      <c r="BG254" s="32">
        <f t="shared" si="77"/>
        <v>0</v>
      </c>
      <c r="BH254" s="32">
        <f t="shared" si="78"/>
        <v>0</v>
      </c>
      <c r="BI254" s="32">
        <f t="shared" si="79"/>
        <v>0</v>
      </c>
    </row>
    <row r="255" spans="1:61" s="12" customFormat="1" ht="12.95" customHeight="1" x14ac:dyDescent="0.15">
      <c r="A255" s="244"/>
      <c r="B255" s="246"/>
      <c r="C255" s="252"/>
      <c r="D255" s="255"/>
      <c r="E255" s="255"/>
      <c r="F255" s="255"/>
      <c r="G255" s="255"/>
      <c r="H255" s="85"/>
      <c r="I255" s="255"/>
      <c r="J255" s="116"/>
      <c r="K255" s="88"/>
      <c r="L255" s="89"/>
      <c r="M255" s="90"/>
      <c r="N255" s="91"/>
      <c r="O255" s="87"/>
      <c r="P255" s="104"/>
      <c r="Q255" s="89"/>
      <c r="R255" s="89"/>
      <c r="S255" s="90"/>
      <c r="T255" s="91"/>
      <c r="U255" s="87"/>
      <c r="V255" s="104"/>
      <c r="W255" s="89"/>
      <c r="X255" s="89"/>
      <c r="Y255" s="90"/>
      <c r="Z255" s="91"/>
      <c r="AA255" s="87"/>
      <c r="AB255" s="104"/>
      <c r="AC255" s="89"/>
      <c r="AD255" s="89"/>
      <c r="AE255" s="90"/>
      <c r="AF255" s="91"/>
      <c r="AG255" s="87"/>
      <c r="AH255" s="104"/>
      <c r="AI255" s="92"/>
      <c r="AJ255" s="90"/>
      <c r="AK255" s="90"/>
      <c r="AL255" s="91"/>
      <c r="AM255" s="87"/>
      <c r="AN255" s="104"/>
      <c r="AO255" s="141"/>
      <c r="AP255" s="153"/>
      <c r="AQ255" s="154"/>
      <c r="AR255" s="159"/>
      <c r="AS255" s="159"/>
      <c r="AT255" s="159"/>
      <c r="AU255" s="237"/>
      <c r="AV255" s="33"/>
      <c r="AW255" s="31"/>
      <c r="AY255" s="32">
        <f t="shared" si="70"/>
        <v>0</v>
      </c>
      <c r="AZ255" s="32">
        <f t="shared" si="71"/>
        <v>0</v>
      </c>
      <c r="BA255" s="32">
        <f t="shared" si="72"/>
        <v>0</v>
      </c>
      <c r="BB255" s="32">
        <f t="shared" si="73"/>
        <v>0</v>
      </c>
      <c r="BC255" s="32">
        <f t="shared" si="74"/>
        <v>0</v>
      </c>
      <c r="BE255" s="32">
        <f t="shared" si="75"/>
        <v>0</v>
      </c>
      <c r="BF255" s="32">
        <f t="shared" si="76"/>
        <v>0</v>
      </c>
      <c r="BG255" s="32">
        <f t="shared" si="77"/>
        <v>0</v>
      </c>
      <c r="BH255" s="32">
        <f t="shared" si="78"/>
        <v>0</v>
      </c>
      <c r="BI255" s="32">
        <f t="shared" si="79"/>
        <v>0</v>
      </c>
    </row>
    <row r="256" spans="1:61" s="12" customFormat="1" ht="12.95" customHeight="1" x14ac:dyDescent="0.15">
      <c r="A256" s="243"/>
      <c r="B256" s="245"/>
      <c r="C256" s="247"/>
      <c r="D256" s="249"/>
      <c r="E256" s="249"/>
      <c r="F256" s="249"/>
      <c r="G256" s="249"/>
      <c r="H256" s="70"/>
      <c r="I256" s="249"/>
      <c r="J256" s="170">
        <f>SUM(C256:I258)</f>
        <v>0</v>
      </c>
      <c r="K256" s="71"/>
      <c r="L256" s="72"/>
      <c r="M256" s="73"/>
      <c r="N256" s="74"/>
      <c r="O256" s="75"/>
      <c r="P256" s="107">
        <f>ROUNDDOWN(+AY256+AY257+AY258+AY259+AY260+AY261,2)</f>
        <v>0</v>
      </c>
      <c r="Q256" s="72"/>
      <c r="R256" s="72"/>
      <c r="S256" s="73"/>
      <c r="T256" s="74"/>
      <c r="U256" s="75"/>
      <c r="V256" s="107">
        <f>ROUNDDOWN(+AZ256+AZ257+AZ258+AZ259+AZ260+AZ261,2)</f>
        <v>0</v>
      </c>
      <c r="W256" s="72"/>
      <c r="X256" s="72"/>
      <c r="Y256" s="73"/>
      <c r="Z256" s="74"/>
      <c r="AA256" s="75"/>
      <c r="AB256" s="107">
        <f>ROUNDDOWN(+BA256+BA257+BA258+BA259+BA260+BA261,2)</f>
        <v>0</v>
      </c>
      <c r="AC256" s="72"/>
      <c r="AD256" s="72"/>
      <c r="AE256" s="73"/>
      <c r="AF256" s="74"/>
      <c r="AG256" s="75"/>
      <c r="AH256" s="107">
        <f>ROUNDDOWN(+BB256+BB257+BB258+BB259+BB260+BB261,2)</f>
        <v>0</v>
      </c>
      <c r="AI256" s="72"/>
      <c r="AJ256" s="72"/>
      <c r="AK256" s="73"/>
      <c r="AL256" s="74"/>
      <c r="AM256" s="75"/>
      <c r="AN256" s="142">
        <f>ROUNDDOWN(+BC256+BC257+BC258+BC259+BC260+BC261,2)</f>
        <v>0</v>
      </c>
      <c r="AO256" s="144">
        <f>+AN256+AH256+AB256+V256+P256</f>
        <v>0</v>
      </c>
      <c r="AP256" s="179">
        <f>IF(J256=0,0,ROUNDDOWN(+AO256/+J256,2))</f>
        <v>0</v>
      </c>
      <c r="AQ256" s="160">
        <f>IF(AO256=0,0,IF(ROUNDDOWN(+P256/+AO256,3)&lt;0.01,ROUNDDOWN(+P256/+AO256,3),ROUNDDOWN(+P256/+AO256,2)))</f>
        <v>0</v>
      </c>
      <c r="AR256" s="162">
        <f>IF(AO256=0,0,IF(ROUNDDOWN(+V256/+AO256,3)&lt;0.01,ROUNDDOWN(+V256/+AO256,3),ROUNDDOWN(+V256/+AO256,2)))</f>
        <v>0</v>
      </c>
      <c r="AS256" s="162">
        <f>IF(AO256=0,0,IF(ROUNDDOWN(+AB256/+AO256,3)&lt;0.01,ROUNDDOWN(+AB256/+AO256,3),ROUNDDOWN(+AB256/+AO256,2)))</f>
        <v>0</v>
      </c>
      <c r="AT256" s="162">
        <f>IF(AO256=0,0,IF(ROUNDDOWN(+AH256/+AO256,3)&lt;0.01,ROUNDDOWN(+AH256/+AO256,3),ROUNDDOWN(+AH256/+AO256,2)))</f>
        <v>0</v>
      </c>
      <c r="AU256" s="240">
        <f>IF(AO256=0,0,IF(ROUNDDOWN(+AN256/+AO256,3)&lt;0.01,ROUNDDOWN(+AN256/+AO256,3),ROUNDDOWN(+AN256/+AO256,2)))</f>
        <v>0</v>
      </c>
      <c r="AV256" s="30"/>
      <c r="AW256" s="31"/>
      <c r="AY256" s="32">
        <f t="shared" si="70"/>
        <v>0</v>
      </c>
      <c r="AZ256" s="32">
        <f t="shared" si="71"/>
        <v>0</v>
      </c>
      <c r="BA256" s="32">
        <f t="shared" si="72"/>
        <v>0</v>
      </c>
      <c r="BB256" s="32">
        <f t="shared" si="73"/>
        <v>0</v>
      </c>
      <c r="BC256" s="32">
        <f t="shared" si="74"/>
        <v>0</v>
      </c>
      <c r="BE256" s="32">
        <f t="shared" si="75"/>
        <v>0</v>
      </c>
      <c r="BF256" s="32">
        <f t="shared" si="76"/>
        <v>0</v>
      </c>
      <c r="BG256" s="32">
        <f t="shared" si="77"/>
        <v>0</v>
      </c>
      <c r="BH256" s="32">
        <f t="shared" si="78"/>
        <v>0</v>
      </c>
      <c r="BI256" s="32">
        <f t="shared" si="79"/>
        <v>0</v>
      </c>
    </row>
    <row r="257" spans="1:61" s="12" customFormat="1" ht="12.95" customHeight="1" x14ac:dyDescent="0.15">
      <c r="A257" s="244"/>
      <c r="B257" s="246"/>
      <c r="C257" s="248"/>
      <c r="D257" s="250"/>
      <c r="E257" s="250"/>
      <c r="F257" s="250"/>
      <c r="G257" s="250"/>
      <c r="H257" s="76"/>
      <c r="I257" s="250"/>
      <c r="J257" s="114"/>
      <c r="K257" s="77"/>
      <c r="L257" s="78"/>
      <c r="M257" s="78"/>
      <c r="N257" s="79"/>
      <c r="O257" s="79"/>
      <c r="P257" s="101"/>
      <c r="Q257" s="80"/>
      <c r="R257" s="80"/>
      <c r="S257" s="78"/>
      <c r="T257" s="79"/>
      <c r="U257" s="79"/>
      <c r="V257" s="101"/>
      <c r="W257" s="81"/>
      <c r="X257" s="81"/>
      <c r="Y257" s="82"/>
      <c r="Z257" s="79"/>
      <c r="AA257" s="79"/>
      <c r="AB257" s="101"/>
      <c r="AC257" s="81"/>
      <c r="AD257" s="81"/>
      <c r="AE257" s="82"/>
      <c r="AF257" s="79"/>
      <c r="AG257" s="79"/>
      <c r="AH257" s="101"/>
      <c r="AI257" s="82"/>
      <c r="AJ257" s="82"/>
      <c r="AK257" s="82"/>
      <c r="AL257" s="79"/>
      <c r="AM257" s="79"/>
      <c r="AN257" s="143"/>
      <c r="AO257" s="145"/>
      <c r="AP257" s="140"/>
      <c r="AQ257" s="161"/>
      <c r="AR257" s="150"/>
      <c r="AS257" s="150"/>
      <c r="AT257" s="150"/>
      <c r="AU257" s="164"/>
      <c r="AV257" s="33"/>
      <c r="AW257" s="31"/>
      <c r="AY257" s="32">
        <f t="shared" si="70"/>
        <v>0</v>
      </c>
      <c r="AZ257" s="32">
        <f t="shared" si="71"/>
        <v>0</v>
      </c>
      <c r="BA257" s="32">
        <f t="shared" si="72"/>
        <v>0</v>
      </c>
      <c r="BB257" s="32">
        <f t="shared" si="73"/>
        <v>0</v>
      </c>
      <c r="BC257" s="32">
        <f t="shared" si="74"/>
        <v>0</v>
      </c>
      <c r="BE257" s="32">
        <f t="shared" si="75"/>
        <v>0</v>
      </c>
      <c r="BF257" s="32">
        <f t="shared" si="76"/>
        <v>0</v>
      </c>
      <c r="BG257" s="32">
        <f t="shared" si="77"/>
        <v>0</v>
      </c>
      <c r="BH257" s="32">
        <f t="shared" si="78"/>
        <v>0</v>
      </c>
      <c r="BI257" s="32">
        <f t="shared" si="79"/>
        <v>0</v>
      </c>
    </row>
    <row r="258" spans="1:61" s="12" customFormat="1" ht="12.95" customHeight="1" x14ac:dyDescent="0.15">
      <c r="A258" s="244"/>
      <c r="B258" s="246"/>
      <c r="C258" s="248"/>
      <c r="D258" s="250"/>
      <c r="E258" s="250"/>
      <c r="F258" s="250"/>
      <c r="G258" s="250"/>
      <c r="H258" s="76"/>
      <c r="I258" s="250"/>
      <c r="J258" s="114"/>
      <c r="K258" s="77"/>
      <c r="L258" s="80"/>
      <c r="M258" s="78"/>
      <c r="N258" s="83"/>
      <c r="O258" s="79"/>
      <c r="P258" s="101"/>
      <c r="Q258" s="80"/>
      <c r="R258" s="80"/>
      <c r="S258" s="78"/>
      <c r="T258" s="83"/>
      <c r="U258" s="79"/>
      <c r="V258" s="101"/>
      <c r="W258" s="80"/>
      <c r="X258" s="80"/>
      <c r="Y258" s="78"/>
      <c r="Z258" s="83"/>
      <c r="AA258" s="79"/>
      <c r="AB258" s="101"/>
      <c r="AC258" s="80"/>
      <c r="AD258" s="80"/>
      <c r="AE258" s="78"/>
      <c r="AF258" s="83"/>
      <c r="AG258" s="79"/>
      <c r="AH258" s="101"/>
      <c r="AI258" s="82"/>
      <c r="AJ258" s="78"/>
      <c r="AK258" s="78"/>
      <c r="AL258" s="83"/>
      <c r="AM258" s="79"/>
      <c r="AN258" s="143"/>
      <c r="AO258" s="145"/>
      <c r="AP258" s="177">
        <f>IF(AP256-$AQ$4/100&lt;0,0,AP256-$AQ$4/100)</f>
        <v>0</v>
      </c>
      <c r="AQ258" s="155">
        <f>IF(OR(AQ256=100%,,AQ256&lt;2%),AQ256,IF(AQ256&lt;3%,1%,IF(AQ256-$AT$4/100&lt;0%,0,IF(AQ256-$AT$4/100=0.01,1%,AQ256-$AT$4/100))))</f>
        <v>0</v>
      </c>
      <c r="AR258" s="175">
        <f>IF(OR(AR256=100%,,AR256&lt;2%),AR256,IF(AR256&lt;3%,1%,IF(AR256-$AT$4/100&lt;0%,0,IF(AR256-$AT$4/100=0.01,1%,AR256-$AT$4/100))))</f>
        <v>0</v>
      </c>
      <c r="AS258" s="175">
        <f>IF(OR(AS256=100%,,AS256&lt;2%),AS256,IF(AS256&lt;3%,1%,IF(AS256-$AT$4/100&lt;0%,0,IF(AS256-$AT$4/100=0.01,1%,AS256-$AT$4/100))))</f>
        <v>0</v>
      </c>
      <c r="AT258" s="175">
        <f>IF(OR(AT256=100%,,AT256&lt;2%),AT256,IF(AT256&lt;3%,1%,IF(AT256-$AT$4/100&lt;0%,0,IF(AT256-$AT$4/100=0.01,1%,AT256-$AT$4/100))))</f>
        <v>0</v>
      </c>
      <c r="AU258" s="235">
        <f>IF(OR(AU256=100%,,AU256&lt;2%),AU256,IF(AU256&lt;3%,1%,IF(AU256-$AT$4/100&lt;0%,0,AU256-$AT$4/100)))</f>
        <v>0</v>
      </c>
      <c r="AV258" s="33"/>
      <c r="AW258" s="31"/>
      <c r="AY258" s="32">
        <f t="shared" si="70"/>
        <v>0</v>
      </c>
      <c r="AZ258" s="32">
        <f t="shared" si="71"/>
        <v>0</v>
      </c>
      <c r="BA258" s="32">
        <f t="shared" si="72"/>
        <v>0</v>
      </c>
      <c r="BB258" s="32">
        <f t="shared" si="73"/>
        <v>0</v>
      </c>
      <c r="BC258" s="32">
        <f t="shared" si="74"/>
        <v>0</v>
      </c>
      <c r="BE258" s="32">
        <f t="shared" si="75"/>
        <v>0</v>
      </c>
      <c r="BF258" s="32">
        <f t="shared" si="76"/>
        <v>0</v>
      </c>
      <c r="BG258" s="32">
        <f t="shared" si="77"/>
        <v>0</v>
      </c>
      <c r="BH258" s="32">
        <f t="shared" si="78"/>
        <v>0</v>
      </c>
      <c r="BI258" s="32">
        <f t="shared" si="79"/>
        <v>0</v>
      </c>
    </row>
    <row r="259" spans="1:61" s="12" customFormat="1" ht="12.95" customHeight="1" x14ac:dyDescent="0.15">
      <c r="A259" s="244"/>
      <c r="B259" s="246"/>
      <c r="C259" s="251"/>
      <c r="D259" s="254"/>
      <c r="E259" s="254"/>
      <c r="F259" s="254"/>
      <c r="G259" s="254"/>
      <c r="H259" s="84"/>
      <c r="I259" s="254"/>
      <c r="J259" s="115">
        <f>SUM(C259:I261)</f>
        <v>0</v>
      </c>
      <c r="K259" s="77"/>
      <c r="L259" s="80"/>
      <c r="M259" s="78"/>
      <c r="N259" s="83"/>
      <c r="O259" s="79"/>
      <c r="P259" s="100">
        <f>ROUNDDOWN(+BE256+BE257+BE258+BE259+BE260+BE261,2)</f>
        <v>0</v>
      </c>
      <c r="Q259" s="80"/>
      <c r="R259" s="80"/>
      <c r="S259" s="78"/>
      <c r="T259" s="83"/>
      <c r="U259" s="79"/>
      <c r="V259" s="100">
        <f>ROUNDDOWN(+BF256+BF257+BF258+BF259+BF260+BF261,2)</f>
        <v>0</v>
      </c>
      <c r="W259" s="80"/>
      <c r="X259" s="80"/>
      <c r="Y259" s="78"/>
      <c r="Z259" s="83"/>
      <c r="AA259" s="79"/>
      <c r="AB259" s="100">
        <f>ROUNDDOWN(+BG256+BG257+BG258+BG259+BG260+BG261,2)</f>
        <v>0</v>
      </c>
      <c r="AC259" s="80"/>
      <c r="AD259" s="80"/>
      <c r="AE259" s="78"/>
      <c r="AF259" s="83"/>
      <c r="AG259" s="79"/>
      <c r="AH259" s="100">
        <f>ROUNDDOWN(+BH256+BH257+BH258+BH259+BH260+BH261,2)</f>
        <v>0</v>
      </c>
      <c r="AI259" s="82"/>
      <c r="AJ259" s="78"/>
      <c r="AK259" s="78"/>
      <c r="AL259" s="83"/>
      <c r="AM259" s="79"/>
      <c r="AN259" s="100">
        <f>ROUNDDOWN(+BI256+BI257+BI258+BI259+BI260+BI261,2)</f>
        <v>0</v>
      </c>
      <c r="AO259" s="139">
        <f>+AN259+AH259+AB259+V259+P259</f>
        <v>0</v>
      </c>
      <c r="AP259" s="178"/>
      <c r="AQ259" s="156"/>
      <c r="AR259" s="176"/>
      <c r="AS259" s="176"/>
      <c r="AT259" s="176"/>
      <c r="AU259" s="236"/>
      <c r="AV259" s="30"/>
      <c r="AW259" s="31"/>
      <c r="AY259" s="32">
        <f t="shared" si="70"/>
        <v>0</v>
      </c>
      <c r="AZ259" s="32">
        <f t="shared" si="71"/>
        <v>0</v>
      </c>
      <c r="BA259" s="32">
        <f t="shared" si="72"/>
        <v>0</v>
      </c>
      <c r="BB259" s="32">
        <f t="shared" si="73"/>
        <v>0</v>
      </c>
      <c r="BC259" s="32">
        <f t="shared" si="74"/>
        <v>0</v>
      </c>
      <c r="BE259" s="32">
        <f t="shared" si="75"/>
        <v>0</v>
      </c>
      <c r="BF259" s="32">
        <f t="shared" si="76"/>
        <v>0</v>
      </c>
      <c r="BG259" s="32">
        <f t="shared" si="77"/>
        <v>0</v>
      </c>
      <c r="BH259" s="32">
        <f t="shared" si="78"/>
        <v>0</v>
      </c>
      <c r="BI259" s="32">
        <f t="shared" si="79"/>
        <v>0</v>
      </c>
    </row>
    <row r="260" spans="1:61" s="12" customFormat="1" ht="12.95" customHeight="1" x14ac:dyDescent="0.15">
      <c r="A260" s="244"/>
      <c r="B260" s="246"/>
      <c r="C260" s="252"/>
      <c r="D260" s="255"/>
      <c r="E260" s="255"/>
      <c r="F260" s="255"/>
      <c r="G260" s="255"/>
      <c r="H260" s="85"/>
      <c r="I260" s="255"/>
      <c r="J260" s="114"/>
      <c r="K260" s="77"/>
      <c r="L260" s="80"/>
      <c r="M260" s="78"/>
      <c r="N260" s="83"/>
      <c r="O260" s="79"/>
      <c r="P260" s="101"/>
      <c r="Q260" s="80"/>
      <c r="R260" s="80"/>
      <c r="S260" s="78"/>
      <c r="T260" s="83"/>
      <c r="U260" s="79"/>
      <c r="V260" s="101"/>
      <c r="W260" s="80"/>
      <c r="X260" s="80"/>
      <c r="Y260" s="78"/>
      <c r="Z260" s="83"/>
      <c r="AA260" s="79"/>
      <c r="AB260" s="101"/>
      <c r="AC260" s="80"/>
      <c r="AD260" s="80"/>
      <c r="AE260" s="78"/>
      <c r="AF260" s="83"/>
      <c r="AG260" s="79"/>
      <c r="AH260" s="101"/>
      <c r="AI260" s="86"/>
      <c r="AJ260" s="78"/>
      <c r="AK260" s="78"/>
      <c r="AL260" s="83"/>
      <c r="AM260" s="79"/>
      <c r="AN260" s="101"/>
      <c r="AO260" s="140"/>
      <c r="AP260" s="152">
        <f>IF(J259=0,0,ROUNDDOWN(+AO259/+J259,2))</f>
        <v>0</v>
      </c>
      <c r="AQ260" s="147">
        <f>IF(AO259=0,0,IF(ROUNDDOWN(+P259/+AO259,3)&lt;0.01,ROUNDDOWN(+P259/+AO259,3),ROUNDDOWN(+P259/+AO259,2)))</f>
        <v>0</v>
      </c>
      <c r="AR260" s="149">
        <f>IF(AO259=0,0,IF(ROUNDDOWN(+V259/+AO259,3)&lt;0.01,ROUNDDOWN(+V259/+AO259,3),ROUNDDOWN(+V259/+AO259,2)))</f>
        <v>0</v>
      </c>
      <c r="AS260" s="149">
        <f>IF(AO259=0,0,IF(ROUNDDOWN(+AB259/+AO259,3)&lt;0.01,ROUNDDOWN(+AB259/+AO259,3),ROUNDDOWN(+AB259/+AO259,2)))</f>
        <v>0</v>
      </c>
      <c r="AT260" s="149">
        <f>IF(AO259=0,0,IF(ROUNDDOWN(+AH259/+AO259,3)&lt;0.01,ROUNDDOWN(+AH259/+AO259,3),ROUNDDOWN(+AH259/+AO259,2)))</f>
        <v>0</v>
      </c>
      <c r="AU260" s="163">
        <f>IF(AO259=0,0,IF(ROUNDDOWN(+AN259/+AO259,3)&lt;0.01,ROUNDDOWN(+AN259/+AO259,3),ROUNDDOWN(+AN259/+AO259,2)))</f>
        <v>0</v>
      </c>
      <c r="AV260" s="33"/>
      <c r="AW260" s="31"/>
      <c r="AY260" s="32">
        <f t="shared" si="70"/>
        <v>0</v>
      </c>
      <c r="AZ260" s="32">
        <f t="shared" si="71"/>
        <v>0</v>
      </c>
      <c r="BA260" s="32">
        <f t="shared" si="72"/>
        <v>0</v>
      </c>
      <c r="BB260" s="32">
        <f t="shared" si="73"/>
        <v>0</v>
      </c>
      <c r="BC260" s="32">
        <f t="shared" si="74"/>
        <v>0</v>
      </c>
      <c r="BE260" s="32">
        <f t="shared" si="75"/>
        <v>0</v>
      </c>
      <c r="BF260" s="32">
        <f t="shared" si="76"/>
        <v>0</v>
      </c>
      <c r="BG260" s="32">
        <f t="shared" si="77"/>
        <v>0</v>
      </c>
      <c r="BH260" s="32">
        <f t="shared" si="78"/>
        <v>0</v>
      </c>
      <c r="BI260" s="32">
        <f t="shared" si="79"/>
        <v>0</v>
      </c>
    </row>
    <row r="261" spans="1:61" s="12" customFormat="1" ht="12.95" customHeight="1" x14ac:dyDescent="0.15">
      <c r="A261" s="244"/>
      <c r="B261" s="246"/>
      <c r="C261" s="252"/>
      <c r="D261" s="255"/>
      <c r="E261" s="255"/>
      <c r="F261" s="255"/>
      <c r="G261" s="255"/>
      <c r="H261" s="85"/>
      <c r="I261" s="255"/>
      <c r="J261" s="116"/>
      <c r="K261" s="88"/>
      <c r="L261" s="89"/>
      <c r="M261" s="90"/>
      <c r="N261" s="91"/>
      <c r="O261" s="87"/>
      <c r="P261" s="104"/>
      <c r="Q261" s="89"/>
      <c r="R261" s="89"/>
      <c r="S261" s="90"/>
      <c r="T261" s="91"/>
      <c r="U261" s="87"/>
      <c r="V261" s="104"/>
      <c r="W261" s="89"/>
      <c r="X261" s="89"/>
      <c r="Y261" s="90"/>
      <c r="Z261" s="91"/>
      <c r="AA261" s="87"/>
      <c r="AB261" s="104"/>
      <c r="AC261" s="89"/>
      <c r="AD261" s="89"/>
      <c r="AE261" s="90"/>
      <c r="AF261" s="91"/>
      <c r="AG261" s="87"/>
      <c r="AH261" s="104"/>
      <c r="AI261" s="92"/>
      <c r="AJ261" s="90"/>
      <c r="AK261" s="90"/>
      <c r="AL261" s="91"/>
      <c r="AM261" s="87"/>
      <c r="AN261" s="104"/>
      <c r="AO261" s="141"/>
      <c r="AP261" s="174"/>
      <c r="AQ261" s="154"/>
      <c r="AR261" s="159"/>
      <c r="AS261" s="159"/>
      <c r="AT261" s="159"/>
      <c r="AU261" s="237"/>
      <c r="AV261" s="33"/>
      <c r="AW261" s="31"/>
      <c r="AY261" s="32">
        <f t="shared" si="70"/>
        <v>0</v>
      </c>
      <c r="AZ261" s="32">
        <f t="shared" si="71"/>
        <v>0</v>
      </c>
      <c r="BA261" s="32">
        <f t="shared" si="72"/>
        <v>0</v>
      </c>
      <c r="BB261" s="32">
        <f t="shared" si="73"/>
        <v>0</v>
      </c>
      <c r="BC261" s="32">
        <f t="shared" si="74"/>
        <v>0</v>
      </c>
      <c r="BE261" s="32">
        <f t="shared" si="75"/>
        <v>0</v>
      </c>
      <c r="BF261" s="32">
        <f t="shared" si="76"/>
        <v>0</v>
      </c>
      <c r="BG261" s="32">
        <f t="shared" si="77"/>
        <v>0</v>
      </c>
      <c r="BH261" s="32">
        <f t="shared" si="78"/>
        <v>0</v>
      </c>
      <c r="BI261" s="32">
        <f t="shared" si="79"/>
        <v>0</v>
      </c>
    </row>
    <row r="262" spans="1:61" s="12" customFormat="1" ht="12.95" customHeight="1" x14ac:dyDescent="0.15">
      <c r="A262" s="243"/>
      <c r="B262" s="245"/>
      <c r="C262" s="247"/>
      <c r="D262" s="249"/>
      <c r="E262" s="249"/>
      <c r="F262" s="249"/>
      <c r="G262" s="249"/>
      <c r="H262" s="70"/>
      <c r="I262" s="249"/>
      <c r="J262" s="170">
        <f>SUM(C262:I264)</f>
        <v>0</v>
      </c>
      <c r="K262" s="71"/>
      <c r="L262" s="72"/>
      <c r="M262" s="73"/>
      <c r="N262" s="74"/>
      <c r="O262" s="75"/>
      <c r="P262" s="107">
        <f>ROUNDDOWN(+AY262+AY263+AY264+AY265+AY266+AY267,2)</f>
        <v>0</v>
      </c>
      <c r="Q262" s="72"/>
      <c r="R262" s="72"/>
      <c r="S262" s="73"/>
      <c r="T262" s="74"/>
      <c r="U262" s="75"/>
      <c r="V262" s="107">
        <f>ROUNDDOWN(+AZ262+AZ263+AZ264+AZ265+AZ266+AZ267,2)</f>
        <v>0</v>
      </c>
      <c r="W262" s="72"/>
      <c r="X262" s="72"/>
      <c r="Y262" s="73"/>
      <c r="Z262" s="74"/>
      <c r="AA262" s="75"/>
      <c r="AB262" s="107">
        <f>ROUNDDOWN(+BA262+BA263+BA264+BA265+BA266+BA267,2)</f>
        <v>0</v>
      </c>
      <c r="AC262" s="72"/>
      <c r="AD262" s="72"/>
      <c r="AE262" s="73"/>
      <c r="AF262" s="74"/>
      <c r="AG262" s="75"/>
      <c r="AH262" s="107">
        <f>ROUNDDOWN(+BB262+BB263+BB264+BB265+BB266+BB267,2)</f>
        <v>0</v>
      </c>
      <c r="AI262" s="72"/>
      <c r="AJ262" s="72"/>
      <c r="AK262" s="73"/>
      <c r="AL262" s="74"/>
      <c r="AM262" s="75"/>
      <c r="AN262" s="142">
        <f>ROUNDDOWN(+BC262+BC263+BC264+BC265+BC266+BC267,2)</f>
        <v>0</v>
      </c>
      <c r="AO262" s="144">
        <f>+AN262+AH262+AB262+V262+P262</f>
        <v>0</v>
      </c>
      <c r="AP262" s="234">
        <f>IF(J262=0,0,ROUNDDOWN(+AO262/+J262,2))</f>
        <v>0</v>
      </c>
      <c r="AQ262" s="160">
        <f>IF(AO262=0,0,IF(ROUNDDOWN(+P262/+AO262,3)&lt;0.01,ROUNDDOWN(+P262/+AO262,3),ROUNDDOWN(+P262/+AO262,2)))</f>
        <v>0</v>
      </c>
      <c r="AR262" s="162">
        <f>IF(AO262=0,0,IF(ROUNDDOWN(+V262/+AO262,3)&lt;0.01,ROUNDDOWN(+V262/+AO262,3),ROUNDDOWN(+V262/+AO262,2)))</f>
        <v>0</v>
      </c>
      <c r="AS262" s="162">
        <f>IF(AO262=0,0,IF(ROUNDDOWN(+AB262/+AO262,3)&lt;0.01,ROUNDDOWN(+AB262/+AO262,3),ROUNDDOWN(+AB262/+AO262,2)))</f>
        <v>0</v>
      </c>
      <c r="AT262" s="162">
        <f>IF(AO262=0,0,IF(ROUNDDOWN(+AH262/+AO262,3)&lt;0.01,ROUNDDOWN(+AH262/+AO262,3),ROUNDDOWN(+AH262/+AO262,2)))</f>
        <v>0</v>
      </c>
      <c r="AU262" s="240">
        <f>IF(AO262=0,0,IF(ROUNDDOWN(+AN262/+AO262,3)&lt;0.01,ROUNDDOWN(+AN262/+AO262,3),ROUNDDOWN(+AN262/+AO262,2)))</f>
        <v>0</v>
      </c>
      <c r="AV262" s="30"/>
      <c r="AW262" s="31"/>
      <c r="AY262" s="32">
        <f t="shared" si="70"/>
        <v>0</v>
      </c>
      <c r="AZ262" s="32">
        <f t="shared" si="71"/>
        <v>0</v>
      </c>
      <c r="BA262" s="32">
        <f t="shared" si="72"/>
        <v>0</v>
      </c>
      <c r="BB262" s="32">
        <f t="shared" si="73"/>
        <v>0</v>
      </c>
      <c r="BC262" s="32">
        <f t="shared" si="74"/>
        <v>0</v>
      </c>
      <c r="BE262" s="32">
        <f t="shared" si="75"/>
        <v>0</v>
      </c>
      <c r="BF262" s="32">
        <f t="shared" si="76"/>
        <v>0</v>
      </c>
      <c r="BG262" s="32">
        <f t="shared" si="77"/>
        <v>0</v>
      </c>
      <c r="BH262" s="32">
        <f t="shared" si="78"/>
        <v>0</v>
      </c>
      <c r="BI262" s="32">
        <f t="shared" si="79"/>
        <v>0</v>
      </c>
    </row>
    <row r="263" spans="1:61" s="12" customFormat="1" ht="12.95" customHeight="1" x14ac:dyDescent="0.15">
      <c r="A263" s="244"/>
      <c r="B263" s="246"/>
      <c r="C263" s="248"/>
      <c r="D263" s="250"/>
      <c r="E263" s="250"/>
      <c r="F263" s="250"/>
      <c r="G263" s="250"/>
      <c r="H263" s="76"/>
      <c r="I263" s="250"/>
      <c r="J263" s="114"/>
      <c r="K263" s="77"/>
      <c r="L263" s="78"/>
      <c r="M263" s="78"/>
      <c r="N263" s="79"/>
      <c r="O263" s="79"/>
      <c r="P263" s="101"/>
      <c r="Q263" s="80"/>
      <c r="R263" s="80"/>
      <c r="S263" s="78"/>
      <c r="T263" s="79"/>
      <c r="U263" s="79"/>
      <c r="V263" s="101"/>
      <c r="W263" s="81"/>
      <c r="X263" s="81"/>
      <c r="Y263" s="82"/>
      <c r="Z263" s="79"/>
      <c r="AA263" s="79"/>
      <c r="AB263" s="101"/>
      <c r="AC263" s="81"/>
      <c r="AD263" s="81"/>
      <c r="AE263" s="82"/>
      <c r="AF263" s="79"/>
      <c r="AG263" s="79"/>
      <c r="AH263" s="101"/>
      <c r="AI263" s="82"/>
      <c r="AJ263" s="82"/>
      <c r="AK263" s="82"/>
      <c r="AL263" s="79"/>
      <c r="AM263" s="79"/>
      <c r="AN263" s="143"/>
      <c r="AO263" s="145"/>
      <c r="AP263" s="140"/>
      <c r="AQ263" s="161"/>
      <c r="AR263" s="150"/>
      <c r="AS263" s="150"/>
      <c r="AT263" s="150"/>
      <c r="AU263" s="164"/>
      <c r="AV263" s="33"/>
      <c r="AW263" s="31"/>
      <c r="AY263" s="32">
        <f t="shared" si="70"/>
        <v>0</v>
      </c>
      <c r="AZ263" s="32">
        <f t="shared" si="71"/>
        <v>0</v>
      </c>
      <c r="BA263" s="32">
        <f t="shared" si="72"/>
        <v>0</v>
      </c>
      <c r="BB263" s="32">
        <f t="shared" si="73"/>
        <v>0</v>
      </c>
      <c r="BC263" s="32">
        <f t="shared" si="74"/>
        <v>0</v>
      </c>
      <c r="BE263" s="32">
        <f t="shared" si="75"/>
        <v>0</v>
      </c>
      <c r="BF263" s="32">
        <f t="shared" si="76"/>
        <v>0</v>
      </c>
      <c r="BG263" s="32">
        <f t="shared" si="77"/>
        <v>0</v>
      </c>
      <c r="BH263" s="32">
        <f t="shared" si="78"/>
        <v>0</v>
      </c>
      <c r="BI263" s="32">
        <f t="shared" si="79"/>
        <v>0</v>
      </c>
    </row>
    <row r="264" spans="1:61" s="12" customFormat="1" ht="12.95" customHeight="1" x14ac:dyDescent="0.15">
      <c r="A264" s="244"/>
      <c r="B264" s="246"/>
      <c r="C264" s="248"/>
      <c r="D264" s="250"/>
      <c r="E264" s="250"/>
      <c r="F264" s="250"/>
      <c r="G264" s="250"/>
      <c r="H264" s="76"/>
      <c r="I264" s="250"/>
      <c r="J264" s="114"/>
      <c r="K264" s="77"/>
      <c r="L264" s="80"/>
      <c r="M264" s="78"/>
      <c r="N264" s="83"/>
      <c r="O264" s="79"/>
      <c r="P264" s="101"/>
      <c r="Q264" s="80"/>
      <c r="R264" s="80"/>
      <c r="S264" s="78"/>
      <c r="T264" s="83"/>
      <c r="U264" s="79"/>
      <c r="V264" s="101"/>
      <c r="W264" s="80"/>
      <c r="X264" s="80"/>
      <c r="Y264" s="78"/>
      <c r="Z264" s="83"/>
      <c r="AA264" s="79"/>
      <c r="AB264" s="101"/>
      <c r="AC264" s="80"/>
      <c r="AD264" s="80"/>
      <c r="AE264" s="78"/>
      <c r="AF264" s="83"/>
      <c r="AG264" s="79"/>
      <c r="AH264" s="101"/>
      <c r="AI264" s="82"/>
      <c r="AJ264" s="78"/>
      <c r="AK264" s="78"/>
      <c r="AL264" s="83"/>
      <c r="AM264" s="79"/>
      <c r="AN264" s="143"/>
      <c r="AO264" s="145"/>
      <c r="AP264" s="177">
        <f>IF(AP262-$AQ$4/100&lt;0,0,AP262-$AQ$4/100)</f>
        <v>0</v>
      </c>
      <c r="AQ264" s="155">
        <f>IF(OR(AQ262=100%,,AQ262&lt;2%),AQ262,IF(AQ262&lt;3%,1%,IF(AQ262-$AT$4/100&lt;0%,0,IF(AQ262-$AT$4/100=0.01,1%,AQ262-$AT$4/100))))</f>
        <v>0</v>
      </c>
      <c r="AR264" s="175">
        <f>IF(OR(AR262=100%,,AR262&lt;2%),AR262,IF(AR262&lt;3%,1%,IF(AR262-$AT$4/100&lt;0%,0,IF(AR262-$AT$4/100=0.01,1%,AR262-$AT$4/100))))</f>
        <v>0</v>
      </c>
      <c r="AS264" s="175">
        <f>IF(OR(AS262=100%,,AS262&lt;2%),AS262,IF(AS262&lt;3%,1%,IF(AS262-$AT$4/100&lt;0%,0,IF(AS262-$AT$4/100=0.01,1%,AS262-$AT$4/100))))</f>
        <v>0</v>
      </c>
      <c r="AT264" s="175">
        <f>IF(OR(AT262=100%,,AT262&lt;2%),AT262,IF(AT262&lt;3%,1%,IF(AT262-$AT$4/100&lt;0%,0,IF(AT262-$AT$4/100=0.01,1%,AT262-$AT$4/100))))</f>
        <v>0</v>
      </c>
      <c r="AU264" s="235">
        <f>IF(OR(AU262=100%,,AU262&lt;2%),AU262,IF(AU262&lt;3%,1%,IF(AU262-$AT$4/100&lt;0%,0,AU262-$AT$4/100)))</f>
        <v>0</v>
      </c>
      <c r="AV264" s="33"/>
      <c r="AW264" s="31"/>
      <c r="AY264" s="32">
        <f t="shared" si="70"/>
        <v>0</v>
      </c>
      <c r="AZ264" s="32">
        <f t="shared" si="71"/>
        <v>0</v>
      </c>
      <c r="BA264" s="32">
        <f t="shared" si="72"/>
        <v>0</v>
      </c>
      <c r="BB264" s="32">
        <f t="shared" si="73"/>
        <v>0</v>
      </c>
      <c r="BC264" s="32">
        <f t="shared" si="74"/>
        <v>0</v>
      </c>
      <c r="BE264" s="32">
        <f t="shared" si="75"/>
        <v>0</v>
      </c>
      <c r="BF264" s="32">
        <f t="shared" si="76"/>
        <v>0</v>
      </c>
      <c r="BG264" s="32">
        <f t="shared" si="77"/>
        <v>0</v>
      </c>
      <c r="BH264" s="32">
        <f t="shared" si="78"/>
        <v>0</v>
      </c>
      <c r="BI264" s="32">
        <f t="shared" si="79"/>
        <v>0</v>
      </c>
    </row>
    <row r="265" spans="1:61" s="12" customFormat="1" ht="12.95" customHeight="1" x14ac:dyDescent="0.15">
      <c r="A265" s="244"/>
      <c r="B265" s="246"/>
      <c r="C265" s="251"/>
      <c r="D265" s="254"/>
      <c r="E265" s="254"/>
      <c r="F265" s="254"/>
      <c r="G265" s="254"/>
      <c r="H265" s="84"/>
      <c r="I265" s="254"/>
      <c r="J265" s="115">
        <f>SUM(C265:I267)</f>
        <v>0</v>
      </c>
      <c r="K265" s="77"/>
      <c r="L265" s="80"/>
      <c r="M265" s="78"/>
      <c r="N265" s="83"/>
      <c r="O265" s="79"/>
      <c r="P265" s="100">
        <f>ROUNDDOWN(+BE262+BE263+BE264+BE265+BE266+BE267,2)</f>
        <v>0</v>
      </c>
      <c r="Q265" s="80"/>
      <c r="R265" s="80"/>
      <c r="S265" s="78"/>
      <c r="T265" s="83"/>
      <c r="U265" s="79"/>
      <c r="V265" s="100">
        <f>ROUNDDOWN(+BF262+BF263+BF264+BF265+BF266+BF267,2)</f>
        <v>0</v>
      </c>
      <c r="W265" s="80"/>
      <c r="X265" s="80"/>
      <c r="Y265" s="78"/>
      <c r="Z265" s="83"/>
      <c r="AA265" s="79"/>
      <c r="AB265" s="100">
        <f>ROUNDDOWN(+BG262+BG263+BG264+BG265+BG266+BG267,2)</f>
        <v>0</v>
      </c>
      <c r="AC265" s="80"/>
      <c r="AD265" s="80"/>
      <c r="AE265" s="78"/>
      <c r="AF265" s="83"/>
      <c r="AG265" s="79"/>
      <c r="AH265" s="100">
        <f>ROUNDDOWN(+BH262+BH263+BH264+BH265+BH266+BH267,2)</f>
        <v>0</v>
      </c>
      <c r="AI265" s="82"/>
      <c r="AJ265" s="78"/>
      <c r="AK265" s="78"/>
      <c r="AL265" s="83"/>
      <c r="AM265" s="79"/>
      <c r="AN265" s="100">
        <f>ROUNDDOWN(+BI262+BI263+BI264+BI265+BI266+BI267,2)</f>
        <v>0</v>
      </c>
      <c r="AO265" s="139">
        <f>+AN265+AH265+AB265+V265+P265</f>
        <v>0</v>
      </c>
      <c r="AP265" s="178"/>
      <c r="AQ265" s="156"/>
      <c r="AR265" s="176"/>
      <c r="AS265" s="176"/>
      <c r="AT265" s="176"/>
      <c r="AU265" s="236"/>
      <c r="AV265" s="30"/>
      <c r="AW265" s="31"/>
      <c r="AY265" s="32">
        <f t="shared" si="70"/>
        <v>0</v>
      </c>
      <c r="AZ265" s="32">
        <f t="shared" si="71"/>
        <v>0</v>
      </c>
      <c r="BA265" s="32">
        <f t="shared" si="72"/>
        <v>0</v>
      </c>
      <c r="BB265" s="32">
        <f t="shared" si="73"/>
        <v>0</v>
      </c>
      <c r="BC265" s="32">
        <f t="shared" si="74"/>
        <v>0</v>
      </c>
      <c r="BE265" s="32">
        <f t="shared" si="75"/>
        <v>0</v>
      </c>
      <c r="BF265" s="32">
        <f t="shared" si="76"/>
        <v>0</v>
      </c>
      <c r="BG265" s="32">
        <f t="shared" si="77"/>
        <v>0</v>
      </c>
      <c r="BH265" s="32">
        <f t="shared" si="78"/>
        <v>0</v>
      </c>
      <c r="BI265" s="32">
        <f t="shared" si="79"/>
        <v>0</v>
      </c>
    </row>
    <row r="266" spans="1:61" s="12" customFormat="1" ht="12.95" customHeight="1" x14ac:dyDescent="0.15">
      <c r="A266" s="244"/>
      <c r="B266" s="246"/>
      <c r="C266" s="252"/>
      <c r="D266" s="255"/>
      <c r="E266" s="255"/>
      <c r="F266" s="255"/>
      <c r="G266" s="255"/>
      <c r="H266" s="85"/>
      <c r="I266" s="255"/>
      <c r="J266" s="114"/>
      <c r="K266" s="77"/>
      <c r="L266" s="80"/>
      <c r="M266" s="78"/>
      <c r="N266" s="83"/>
      <c r="O266" s="79"/>
      <c r="P266" s="101"/>
      <c r="Q266" s="80"/>
      <c r="R266" s="80"/>
      <c r="S266" s="78"/>
      <c r="T266" s="83"/>
      <c r="U266" s="79"/>
      <c r="V266" s="101"/>
      <c r="W266" s="80"/>
      <c r="X266" s="80"/>
      <c r="Y266" s="78"/>
      <c r="Z266" s="83"/>
      <c r="AA266" s="79"/>
      <c r="AB266" s="101"/>
      <c r="AC266" s="80"/>
      <c r="AD266" s="80"/>
      <c r="AE266" s="78"/>
      <c r="AF266" s="83"/>
      <c r="AG266" s="79"/>
      <c r="AH266" s="101"/>
      <c r="AI266" s="86"/>
      <c r="AJ266" s="78"/>
      <c r="AK266" s="78"/>
      <c r="AL266" s="83"/>
      <c r="AM266" s="79"/>
      <c r="AN266" s="101"/>
      <c r="AO266" s="140"/>
      <c r="AP266" s="152">
        <f>IF(J265=0,0,ROUNDDOWN(+AO265/+J265,2))</f>
        <v>0</v>
      </c>
      <c r="AQ266" s="147">
        <f>IF(AO265=0,0,IF(ROUNDDOWN(+P265/+AO265,3)&lt;0.01,ROUNDDOWN(+P265/+AO265,3),ROUNDDOWN(+P265/+AO265,2)))</f>
        <v>0</v>
      </c>
      <c r="AR266" s="149">
        <f>IF(AO265=0,0,IF(ROUNDDOWN(+V265/+AO265,3)&lt;0.01,ROUNDDOWN(+V265/+AO265,3),ROUNDDOWN(+V265/+AO265,2)))</f>
        <v>0</v>
      </c>
      <c r="AS266" s="149">
        <f>IF(AO265=0,0,IF(ROUNDDOWN(+AB265/+AO265,3)&lt;0.01,ROUNDDOWN(+AB265/+AO265,3),ROUNDDOWN(+AB265/+AO265,2)))</f>
        <v>0</v>
      </c>
      <c r="AT266" s="149">
        <f>IF(AO265=0,0,IF(ROUNDDOWN(+AH265/+AO265,3)&lt;0.01,ROUNDDOWN(+AH265/+AO265,3),ROUNDDOWN(+AH265/+AO265,2)))</f>
        <v>0</v>
      </c>
      <c r="AU266" s="163">
        <f>IF(AO265=0,0,IF(ROUNDDOWN(+AN265/+AO265,3)&lt;0.01,ROUNDDOWN(+AN265/+AO265,3),ROUNDDOWN(+AN265/+AO265,2)))</f>
        <v>0</v>
      </c>
      <c r="AV266" s="33"/>
      <c r="AW266" s="31"/>
      <c r="AY266" s="32">
        <f t="shared" si="70"/>
        <v>0</v>
      </c>
      <c r="AZ266" s="32">
        <f t="shared" si="71"/>
        <v>0</v>
      </c>
      <c r="BA266" s="32">
        <f t="shared" si="72"/>
        <v>0</v>
      </c>
      <c r="BB266" s="32">
        <f t="shared" si="73"/>
        <v>0</v>
      </c>
      <c r="BC266" s="32">
        <f t="shared" si="74"/>
        <v>0</v>
      </c>
      <c r="BE266" s="32">
        <f t="shared" si="75"/>
        <v>0</v>
      </c>
      <c r="BF266" s="32">
        <f t="shared" si="76"/>
        <v>0</v>
      </c>
      <c r="BG266" s="32">
        <f t="shared" si="77"/>
        <v>0</v>
      </c>
      <c r="BH266" s="32">
        <f t="shared" si="78"/>
        <v>0</v>
      </c>
      <c r="BI266" s="32">
        <f t="shared" si="79"/>
        <v>0</v>
      </c>
    </row>
    <row r="267" spans="1:61" s="12" customFormat="1" ht="12.95" customHeight="1" x14ac:dyDescent="0.15">
      <c r="A267" s="244"/>
      <c r="B267" s="246"/>
      <c r="C267" s="253"/>
      <c r="D267" s="256"/>
      <c r="E267" s="256"/>
      <c r="F267" s="256"/>
      <c r="G267" s="256"/>
      <c r="H267" s="87"/>
      <c r="I267" s="256"/>
      <c r="J267" s="116"/>
      <c r="K267" s="88"/>
      <c r="L267" s="89"/>
      <c r="M267" s="90"/>
      <c r="N267" s="91"/>
      <c r="O267" s="87"/>
      <c r="P267" s="104"/>
      <c r="Q267" s="89"/>
      <c r="R267" s="89"/>
      <c r="S267" s="90"/>
      <c r="T267" s="91"/>
      <c r="U267" s="87"/>
      <c r="V267" s="104"/>
      <c r="W267" s="89"/>
      <c r="X267" s="89"/>
      <c r="Y267" s="90"/>
      <c r="Z267" s="91"/>
      <c r="AA267" s="87"/>
      <c r="AB267" s="104"/>
      <c r="AC267" s="89"/>
      <c r="AD267" s="89"/>
      <c r="AE267" s="90"/>
      <c r="AF267" s="91"/>
      <c r="AG267" s="87"/>
      <c r="AH267" s="104"/>
      <c r="AI267" s="92"/>
      <c r="AJ267" s="90"/>
      <c r="AK267" s="90"/>
      <c r="AL267" s="91"/>
      <c r="AM267" s="87"/>
      <c r="AN267" s="104"/>
      <c r="AO267" s="141"/>
      <c r="AP267" s="174"/>
      <c r="AQ267" s="154"/>
      <c r="AR267" s="159"/>
      <c r="AS267" s="159"/>
      <c r="AT267" s="159"/>
      <c r="AU267" s="237"/>
      <c r="AV267" s="33"/>
      <c r="AW267" s="31"/>
      <c r="AY267" s="32">
        <f t="shared" si="70"/>
        <v>0</v>
      </c>
      <c r="AZ267" s="32">
        <f t="shared" si="71"/>
        <v>0</v>
      </c>
      <c r="BA267" s="32">
        <f t="shared" si="72"/>
        <v>0</v>
      </c>
      <c r="BB267" s="32">
        <f t="shared" si="73"/>
        <v>0</v>
      </c>
      <c r="BC267" s="32">
        <f t="shared" si="74"/>
        <v>0</v>
      </c>
      <c r="BE267" s="32">
        <f t="shared" si="75"/>
        <v>0</v>
      </c>
      <c r="BF267" s="32">
        <f t="shared" si="76"/>
        <v>0</v>
      </c>
      <c r="BG267" s="32">
        <f t="shared" si="77"/>
        <v>0</v>
      </c>
      <c r="BH267" s="32">
        <f t="shared" si="78"/>
        <v>0</v>
      </c>
      <c r="BI267" s="32">
        <f t="shared" si="79"/>
        <v>0</v>
      </c>
    </row>
    <row r="268" spans="1:61" s="12" customFormat="1" ht="12.95" customHeight="1" x14ac:dyDescent="0.15">
      <c r="A268" s="243"/>
      <c r="B268" s="245"/>
      <c r="C268" s="247"/>
      <c r="D268" s="249"/>
      <c r="E268" s="249"/>
      <c r="F268" s="249"/>
      <c r="G268" s="249"/>
      <c r="H268" s="70"/>
      <c r="I268" s="249"/>
      <c r="J268" s="170">
        <f>SUM(C268:I270)</f>
        <v>0</v>
      </c>
      <c r="K268" s="71"/>
      <c r="L268" s="72"/>
      <c r="M268" s="73"/>
      <c r="N268" s="74"/>
      <c r="O268" s="75"/>
      <c r="P268" s="107">
        <f>ROUNDDOWN(+AY268+AY269+AY270+AY271+AY272+AY273,2)</f>
        <v>0</v>
      </c>
      <c r="Q268" s="72"/>
      <c r="R268" s="72"/>
      <c r="S268" s="73"/>
      <c r="T268" s="74"/>
      <c r="U268" s="75"/>
      <c r="V268" s="107">
        <f>ROUNDDOWN(+AZ268+AZ269+AZ270+AZ271+AZ272+AZ273,2)</f>
        <v>0</v>
      </c>
      <c r="W268" s="72"/>
      <c r="X268" s="72"/>
      <c r="Y268" s="73"/>
      <c r="Z268" s="74"/>
      <c r="AA268" s="75"/>
      <c r="AB268" s="107">
        <f>ROUNDDOWN(+BA268+BA269+BA270+BA271+BA272+BA273,2)</f>
        <v>0</v>
      </c>
      <c r="AC268" s="72"/>
      <c r="AD268" s="72"/>
      <c r="AE268" s="73"/>
      <c r="AF268" s="74"/>
      <c r="AG268" s="75"/>
      <c r="AH268" s="107">
        <f>ROUNDDOWN(+BB268+BB269+BB270+BB271+BB272+BB273,2)</f>
        <v>0</v>
      </c>
      <c r="AI268" s="72"/>
      <c r="AJ268" s="72"/>
      <c r="AK268" s="73"/>
      <c r="AL268" s="74"/>
      <c r="AM268" s="75"/>
      <c r="AN268" s="142">
        <f>ROUNDDOWN(+BC268+BC269+BC270+BC271+BC272+BC273,2)</f>
        <v>0</v>
      </c>
      <c r="AO268" s="144">
        <f>+AN268+AH268+AB268+V268+P268</f>
        <v>0</v>
      </c>
      <c r="AP268" s="234">
        <f>IF(J268=0,0,ROUNDDOWN(+AO268/+J268,2))</f>
        <v>0</v>
      </c>
      <c r="AQ268" s="160">
        <f>IF(AO268=0,0,IF(ROUNDDOWN(+P268/+AO268,3)&lt;0.01,ROUNDDOWN(+P268/+AO268,3),ROUNDDOWN(+P268/+AO268,2)))</f>
        <v>0</v>
      </c>
      <c r="AR268" s="162">
        <f>IF(AO268=0,0,IF(ROUNDDOWN(+V268/+AO268,3)&lt;0.01,ROUNDDOWN(+V268/+AO268,3),ROUNDDOWN(+V268/+AO268,2)))</f>
        <v>0</v>
      </c>
      <c r="AS268" s="162">
        <f>IF(AO268=0,0,IF(ROUNDDOWN(+AB268/+AO268,3)&lt;0.01,ROUNDDOWN(+AB268/+AO268,3),ROUNDDOWN(+AB268/+AO268,2)))</f>
        <v>0</v>
      </c>
      <c r="AT268" s="162">
        <f>IF(AO268=0,0,IF(ROUNDDOWN(+AH268/+AO268,3)&lt;0.01,ROUNDDOWN(+AH268/+AO268,3),ROUNDDOWN(+AH268/+AO268,2)))</f>
        <v>0</v>
      </c>
      <c r="AU268" s="240">
        <f>IF(AO268=0,0,IF(ROUNDDOWN(+AN268/+AO268,3)&lt;0.01,ROUNDDOWN(+AN268/+AO268,3),ROUNDDOWN(+AN268/+AO268,2)))</f>
        <v>0</v>
      </c>
      <c r="AV268" s="30"/>
      <c r="AW268" s="31"/>
      <c r="AY268" s="32">
        <f t="shared" si="70"/>
        <v>0</v>
      </c>
      <c r="AZ268" s="32">
        <f t="shared" si="71"/>
        <v>0</v>
      </c>
      <c r="BA268" s="32">
        <f t="shared" si="72"/>
        <v>0</v>
      </c>
      <c r="BB268" s="32">
        <f t="shared" si="73"/>
        <v>0</v>
      </c>
      <c r="BC268" s="32">
        <f t="shared" si="74"/>
        <v>0</v>
      </c>
      <c r="BE268" s="32">
        <f t="shared" si="75"/>
        <v>0</v>
      </c>
      <c r="BF268" s="32">
        <f t="shared" si="76"/>
        <v>0</v>
      </c>
      <c r="BG268" s="32">
        <f t="shared" si="77"/>
        <v>0</v>
      </c>
      <c r="BH268" s="32">
        <f t="shared" si="78"/>
        <v>0</v>
      </c>
      <c r="BI268" s="32">
        <f t="shared" si="79"/>
        <v>0</v>
      </c>
    </row>
    <row r="269" spans="1:61" s="12" customFormat="1" ht="12.95" customHeight="1" x14ac:dyDescent="0.15">
      <c r="A269" s="244"/>
      <c r="B269" s="246"/>
      <c r="C269" s="248"/>
      <c r="D269" s="250"/>
      <c r="E269" s="250"/>
      <c r="F269" s="250"/>
      <c r="G269" s="250"/>
      <c r="H269" s="76"/>
      <c r="I269" s="250"/>
      <c r="J269" s="114"/>
      <c r="K269" s="77"/>
      <c r="L269" s="78"/>
      <c r="M269" s="78"/>
      <c r="N269" s="79"/>
      <c r="O269" s="79"/>
      <c r="P269" s="101"/>
      <c r="Q269" s="80"/>
      <c r="R269" s="80"/>
      <c r="S269" s="78"/>
      <c r="T269" s="79"/>
      <c r="U269" s="79"/>
      <c r="V269" s="101"/>
      <c r="W269" s="81"/>
      <c r="X269" s="81"/>
      <c r="Y269" s="82"/>
      <c r="Z269" s="79"/>
      <c r="AA269" s="79"/>
      <c r="AB269" s="101"/>
      <c r="AC269" s="81"/>
      <c r="AD269" s="81"/>
      <c r="AE269" s="82"/>
      <c r="AF269" s="79"/>
      <c r="AG269" s="79"/>
      <c r="AH269" s="101"/>
      <c r="AI269" s="82"/>
      <c r="AJ269" s="82"/>
      <c r="AK269" s="82"/>
      <c r="AL269" s="79"/>
      <c r="AM269" s="79"/>
      <c r="AN269" s="143"/>
      <c r="AO269" s="145"/>
      <c r="AP269" s="140"/>
      <c r="AQ269" s="161"/>
      <c r="AR269" s="150"/>
      <c r="AS269" s="150"/>
      <c r="AT269" s="150"/>
      <c r="AU269" s="164"/>
      <c r="AV269" s="33"/>
      <c r="AW269" s="31"/>
      <c r="AY269" s="32">
        <f t="shared" si="70"/>
        <v>0</v>
      </c>
      <c r="AZ269" s="32">
        <f t="shared" si="71"/>
        <v>0</v>
      </c>
      <c r="BA269" s="32">
        <f t="shared" si="72"/>
        <v>0</v>
      </c>
      <c r="BB269" s="32">
        <f t="shared" si="73"/>
        <v>0</v>
      </c>
      <c r="BC269" s="32">
        <f t="shared" si="74"/>
        <v>0</v>
      </c>
      <c r="BE269" s="32">
        <f t="shared" si="75"/>
        <v>0</v>
      </c>
      <c r="BF269" s="32">
        <f t="shared" si="76"/>
        <v>0</v>
      </c>
      <c r="BG269" s="32">
        <f t="shared" si="77"/>
        <v>0</v>
      </c>
      <c r="BH269" s="32">
        <f t="shared" si="78"/>
        <v>0</v>
      </c>
      <c r="BI269" s="32">
        <f t="shared" si="79"/>
        <v>0</v>
      </c>
    </row>
    <row r="270" spans="1:61" s="12" customFormat="1" ht="12.95" customHeight="1" x14ac:dyDescent="0.15">
      <c r="A270" s="244"/>
      <c r="B270" s="246"/>
      <c r="C270" s="248"/>
      <c r="D270" s="250"/>
      <c r="E270" s="250"/>
      <c r="F270" s="250"/>
      <c r="G270" s="250"/>
      <c r="H270" s="76"/>
      <c r="I270" s="250"/>
      <c r="J270" s="114"/>
      <c r="K270" s="77"/>
      <c r="L270" s="80"/>
      <c r="M270" s="78"/>
      <c r="N270" s="83"/>
      <c r="O270" s="79"/>
      <c r="P270" s="101"/>
      <c r="Q270" s="80"/>
      <c r="R270" s="80"/>
      <c r="S270" s="78"/>
      <c r="T270" s="83"/>
      <c r="U270" s="79"/>
      <c r="V270" s="101"/>
      <c r="W270" s="80"/>
      <c r="X270" s="80"/>
      <c r="Y270" s="78"/>
      <c r="Z270" s="83"/>
      <c r="AA270" s="79"/>
      <c r="AB270" s="101"/>
      <c r="AC270" s="80"/>
      <c r="AD270" s="80"/>
      <c r="AE270" s="78"/>
      <c r="AF270" s="83"/>
      <c r="AG270" s="79"/>
      <c r="AH270" s="101"/>
      <c r="AI270" s="82"/>
      <c r="AJ270" s="78"/>
      <c r="AK270" s="78"/>
      <c r="AL270" s="83"/>
      <c r="AM270" s="79"/>
      <c r="AN270" s="143"/>
      <c r="AO270" s="145"/>
      <c r="AP270" s="177">
        <f>IF(AP268-$AQ$4/100&lt;0,0,AP268-$AQ$4/100)</f>
        <v>0</v>
      </c>
      <c r="AQ270" s="155">
        <f>IF(OR(AQ268=100%,,AQ268&lt;2%),AQ268,IF(AQ268&lt;3%,1%,IF(AQ268-$AT$4/100&lt;0%,0,IF(AQ268-$AT$4/100=0.01,1%,AQ268-$AT$4/100))))</f>
        <v>0</v>
      </c>
      <c r="AR270" s="175">
        <f>IF(OR(AR268=100%,,AR268&lt;2%),AR268,IF(AR268&lt;3%,1%,IF(AR268-$AT$4/100&lt;0%,0,IF(AR268-$AT$4/100=0.01,1%,AR268-$AT$4/100))))</f>
        <v>0</v>
      </c>
      <c r="AS270" s="175">
        <f>IF(OR(AS268=100%,,AS268&lt;2%),AS268,IF(AS268&lt;3%,1%,IF(AS268-$AT$4/100&lt;0%,0,IF(AS268-$AT$4/100=0.01,1%,AS268-$AT$4/100))))</f>
        <v>0</v>
      </c>
      <c r="AT270" s="175">
        <f>IF(OR(AT268=100%,,AT268&lt;2%),AT268,IF(AT268&lt;3%,1%,IF(AT268-$AT$4/100&lt;0%,0,IF(AT268-$AT$4/100=0.01,1%,AT268-$AT$4/100))))</f>
        <v>0</v>
      </c>
      <c r="AU270" s="235">
        <f>IF(OR(AU268=100%,,AU268&lt;2%),AU268,IF(AU268&lt;3%,1%,IF(AU268-$AT$4/100&lt;0%,0,AU268-$AT$4/100)))</f>
        <v>0</v>
      </c>
      <c r="AV270" s="33"/>
      <c r="AW270" s="31"/>
      <c r="AY270" s="32">
        <f t="shared" si="70"/>
        <v>0</v>
      </c>
      <c r="AZ270" s="32">
        <f t="shared" si="71"/>
        <v>0</v>
      </c>
      <c r="BA270" s="32">
        <f t="shared" si="72"/>
        <v>0</v>
      </c>
      <c r="BB270" s="32">
        <f t="shared" si="73"/>
        <v>0</v>
      </c>
      <c r="BC270" s="32">
        <f t="shared" si="74"/>
        <v>0</v>
      </c>
      <c r="BE270" s="32">
        <f t="shared" si="75"/>
        <v>0</v>
      </c>
      <c r="BF270" s="32">
        <f t="shared" si="76"/>
        <v>0</v>
      </c>
      <c r="BG270" s="32">
        <f t="shared" si="77"/>
        <v>0</v>
      </c>
      <c r="BH270" s="32">
        <f t="shared" si="78"/>
        <v>0</v>
      </c>
      <c r="BI270" s="32">
        <f t="shared" si="79"/>
        <v>0</v>
      </c>
    </row>
    <row r="271" spans="1:61" s="12" customFormat="1" ht="12.95" customHeight="1" x14ac:dyDescent="0.15">
      <c r="A271" s="244"/>
      <c r="B271" s="246"/>
      <c r="C271" s="251"/>
      <c r="D271" s="254"/>
      <c r="E271" s="254"/>
      <c r="F271" s="254"/>
      <c r="G271" s="254"/>
      <c r="H271" s="84"/>
      <c r="I271" s="254"/>
      <c r="J271" s="115">
        <f>SUM(C271:I273)</f>
        <v>0</v>
      </c>
      <c r="K271" s="77"/>
      <c r="L271" s="80"/>
      <c r="M271" s="78"/>
      <c r="N271" s="83"/>
      <c r="O271" s="79"/>
      <c r="P271" s="100">
        <f>ROUNDDOWN(+BE268+BE269+BE270+BE271+BE272+BE273,2)</f>
        <v>0</v>
      </c>
      <c r="Q271" s="80"/>
      <c r="R271" s="80"/>
      <c r="S271" s="78"/>
      <c r="T271" s="83"/>
      <c r="U271" s="79"/>
      <c r="V271" s="100">
        <f>ROUNDDOWN(+BF268+BF269+BF270+BF271+BF272+BF273,2)</f>
        <v>0</v>
      </c>
      <c r="W271" s="80"/>
      <c r="X271" s="80"/>
      <c r="Y271" s="78"/>
      <c r="Z271" s="83"/>
      <c r="AA271" s="79"/>
      <c r="AB271" s="100">
        <f>ROUNDDOWN(+BG268+BG269+BG270+BG271+BG272+BG273,2)</f>
        <v>0</v>
      </c>
      <c r="AC271" s="80"/>
      <c r="AD271" s="80"/>
      <c r="AE271" s="78"/>
      <c r="AF271" s="83"/>
      <c r="AG271" s="79"/>
      <c r="AH271" s="100">
        <f>ROUNDDOWN(+BH268+BH269+BH270+BH271+BH272+BH273,2)</f>
        <v>0</v>
      </c>
      <c r="AI271" s="82"/>
      <c r="AJ271" s="78"/>
      <c r="AK271" s="78"/>
      <c r="AL271" s="83"/>
      <c r="AM271" s="79"/>
      <c r="AN271" s="100">
        <f>ROUNDDOWN(+BI268+BI269+BI270+BI271+BI272+BI273,2)</f>
        <v>0</v>
      </c>
      <c r="AO271" s="139">
        <f>+AN271+AH271+AB271+V271+P271</f>
        <v>0</v>
      </c>
      <c r="AP271" s="178"/>
      <c r="AQ271" s="156"/>
      <c r="AR271" s="176"/>
      <c r="AS271" s="176"/>
      <c r="AT271" s="176"/>
      <c r="AU271" s="236"/>
      <c r="AV271" s="30"/>
      <c r="AW271" s="31"/>
      <c r="AY271" s="32">
        <f t="shared" si="70"/>
        <v>0</v>
      </c>
      <c r="AZ271" s="32">
        <f t="shared" si="71"/>
        <v>0</v>
      </c>
      <c r="BA271" s="32">
        <f t="shared" si="72"/>
        <v>0</v>
      </c>
      <c r="BB271" s="32">
        <f t="shared" si="73"/>
        <v>0</v>
      </c>
      <c r="BC271" s="32">
        <f t="shared" si="74"/>
        <v>0</v>
      </c>
      <c r="BE271" s="32">
        <f t="shared" si="75"/>
        <v>0</v>
      </c>
      <c r="BF271" s="32">
        <f t="shared" si="76"/>
        <v>0</v>
      </c>
      <c r="BG271" s="32">
        <f t="shared" si="77"/>
        <v>0</v>
      </c>
      <c r="BH271" s="32">
        <f t="shared" si="78"/>
        <v>0</v>
      </c>
      <c r="BI271" s="32">
        <f t="shared" si="79"/>
        <v>0</v>
      </c>
    </row>
    <row r="272" spans="1:61" s="12" customFormat="1" ht="12.95" customHeight="1" x14ac:dyDescent="0.15">
      <c r="A272" s="244"/>
      <c r="B272" s="246"/>
      <c r="C272" s="252"/>
      <c r="D272" s="255"/>
      <c r="E272" s="255"/>
      <c r="F272" s="255"/>
      <c r="G272" s="255"/>
      <c r="H272" s="85"/>
      <c r="I272" s="255"/>
      <c r="J272" s="114"/>
      <c r="K272" s="77"/>
      <c r="L272" s="80"/>
      <c r="M272" s="78"/>
      <c r="N272" s="83"/>
      <c r="O272" s="79"/>
      <c r="P272" s="101"/>
      <c r="Q272" s="80"/>
      <c r="R272" s="80"/>
      <c r="S272" s="78"/>
      <c r="T272" s="83"/>
      <c r="U272" s="79"/>
      <c r="V272" s="101"/>
      <c r="W272" s="80"/>
      <c r="X272" s="80"/>
      <c r="Y272" s="78"/>
      <c r="Z272" s="83"/>
      <c r="AA272" s="79"/>
      <c r="AB272" s="101"/>
      <c r="AC272" s="80"/>
      <c r="AD272" s="80"/>
      <c r="AE272" s="78"/>
      <c r="AF272" s="83"/>
      <c r="AG272" s="79"/>
      <c r="AH272" s="101"/>
      <c r="AI272" s="86"/>
      <c r="AJ272" s="78"/>
      <c r="AK272" s="78"/>
      <c r="AL272" s="83"/>
      <c r="AM272" s="79"/>
      <c r="AN272" s="101"/>
      <c r="AO272" s="140"/>
      <c r="AP272" s="152">
        <f>IF(J271=0,0,ROUNDDOWN(+AO271/+J271,2))</f>
        <v>0</v>
      </c>
      <c r="AQ272" s="147">
        <f>IF(AO271=0,0,IF(ROUNDDOWN(+P271/+AO271,3)&lt;0.01,ROUNDDOWN(+P271/+AO271,3),ROUNDDOWN(+P271/+AO271,2)))</f>
        <v>0</v>
      </c>
      <c r="AR272" s="149">
        <f>IF(AO271=0,0,IF(ROUNDDOWN(+V271/+AO271,3)&lt;0.01,ROUNDDOWN(+V271/+AO271,3),ROUNDDOWN(+V271/+AO271,2)))</f>
        <v>0</v>
      </c>
      <c r="AS272" s="149">
        <f>IF(AO271=0,0,IF(ROUNDDOWN(+AB271/+AO271,3)&lt;0.01,ROUNDDOWN(+AB271/+AO271,3),ROUNDDOWN(+AB271/+AO271,2)))</f>
        <v>0</v>
      </c>
      <c r="AT272" s="149">
        <f>IF(AO271=0,0,IF(ROUNDDOWN(+AH271/+AO271,3)&lt;0.01,ROUNDDOWN(+AH271/+AO271,3),ROUNDDOWN(+AH271/+AO271,2)))</f>
        <v>0</v>
      </c>
      <c r="AU272" s="163">
        <f>IF(AO271=0,0,IF(ROUNDDOWN(+AN271/+AO271,3)&lt;0.01,ROUNDDOWN(+AN271/+AO271,3),ROUNDDOWN(+AN271/+AO271,2)))</f>
        <v>0</v>
      </c>
      <c r="AV272" s="33"/>
      <c r="AW272" s="31"/>
      <c r="AY272" s="32">
        <f t="shared" si="70"/>
        <v>0</v>
      </c>
      <c r="AZ272" s="32">
        <f t="shared" si="71"/>
        <v>0</v>
      </c>
      <c r="BA272" s="32">
        <f t="shared" si="72"/>
        <v>0</v>
      </c>
      <c r="BB272" s="32">
        <f t="shared" si="73"/>
        <v>0</v>
      </c>
      <c r="BC272" s="32">
        <f t="shared" si="74"/>
        <v>0</v>
      </c>
      <c r="BE272" s="32">
        <f t="shared" si="75"/>
        <v>0</v>
      </c>
      <c r="BF272" s="32">
        <f t="shared" si="76"/>
        <v>0</v>
      </c>
      <c r="BG272" s="32">
        <f t="shared" si="77"/>
        <v>0</v>
      </c>
      <c r="BH272" s="32">
        <f t="shared" si="78"/>
        <v>0</v>
      </c>
      <c r="BI272" s="32">
        <f t="shared" si="79"/>
        <v>0</v>
      </c>
    </row>
    <row r="273" spans="1:61" s="12" customFormat="1" ht="12.95" customHeight="1" x14ac:dyDescent="0.15">
      <c r="A273" s="244"/>
      <c r="B273" s="246"/>
      <c r="C273" s="253"/>
      <c r="D273" s="256"/>
      <c r="E273" s="256"/>
      <c r="F273" s="256"/>
      <c r="G273" s="256"/>
      <c r="H273" s="87"/>
      <c r="I273" s="256"/>
      <c r="J273" s="116"/>
      <c r="K273" s="88"/>
      <c r="L273" s="89"/>
      <c r="M273" s="90"/>
      <c r="N273" s="91"/>
      <c r="O273" s="87"/>
      <c r="P273" s="104"/>
      <c r="Q273" s="89"/>
      <c r="R273" s="89"/>
      <c r="S273" s="90"/>
      <c r="T273" s="91"/>
      <c r="U273" s="87"/>
      <c r="V273" s="104"/>
      <c r="W273" s="89"/>
      <c r="X273" s="89"/>
      <c r="Y273" s="90"/>
      <c r="Z273" s="91"/>
      <c r="AA273" s="87"/>
      <c r="AB273" s="104"/>
      <c r="AC273" s="89"/>
      <c r="AD273" s="89"/>
      <c r="AE273" s="90"/>
      <c r="AF273" s="91"/>
      <c r="AG273" s="87"/>
      <c r="AH273" s="104"/>
      <c r="AI273" s="92"/>
      <c r="AJ273" s="90"/>
      <c r="AK273" s="90"/>
      <c r="AL273" s="91"/>
      <c r="AM273" s="87"/>
      <c r="AN273" s="104"/>
      <c r="AO273" s="141"/>
      <c r="AP273" s="174"/>
      <c r="AQ273" s="154"/>
      <c r="AR273" s="159"/>
      <c r="AS273" s="159"/>
      <c r="AT273" s="159"/>
      <c r="AU273" s="237"/>
      <c r="AV273" s="33"/>
      <c r="AW273" s="31"/>
      <c r="AY273" s="32">
        <f t="shared" si="70"/>
        <v>0</v>
      </c>
      <c r="AZ273" s="32">
        <f t="shared" si="71"/>
        <v>0</v>
      </c>
      <c r="BA273" s="32">
        <f t="shared" si="72"/>
        <v>0</v>
      </c>
      <c r="BB273" s="32">
        <f t="shared" si="73"/>
        <v>0</v>
      </c>
      <c r="BC273" s="32">
        <f t="shared" si="74"/>
        <v>0</v>
      </c>
      <c r="BE273" s="32">
        <f t="shared" si="75"/>
        <v>0</v>
      </c>
      <c r="BF273" s="32">
        <f t="shared" si="76"/>
        <v>0</v>
      </c>
      <c r="BG273" s="32">
        <f t="shared" si="77"/>
        <v>0</v>
      </c>
      <c r="BH273" s="32">
        <f t="shared" si="78"/>
        <v>0</v>
      </c>
      <c r="BI273" s="32">
        <f t="shared" si="79"/>
        <v>0</v>
      </c>
    </row>
    <row r="274" spans="1:61" s="12" customFormat="1" ht="12.95" customHeight="1" x14ac:dyDescent="0.15">
      <c r="A274" s="243"/>
      <c r="B274" s="245"/>
      <c r="C274" s="247"/>
      <c r="D274" s="249"/>
      <c r="E274" s="249"/>
      <c r="F274" s="249"/>
      <c r="G274" s="249"/>
      <c r="H274" s="70"/>
      <c r="I274" s="249"/>
      <c r="J274" s="170">
        <f>SUM(C274:I276)</f>
        <v>0</v>
      </c>
      <c r="K274" s="71"/>
      <c r="L274" s="72"/>
      <c r="M274" s="73"/>
      <c r="N274" s="74"/>
      <c r="O274" s="75"/>
      <c r="P274" s="107">
        <f>ROUNDDOWN(+AY274+AY275+AY276+AY277+AY278+AY279,2)</f>
        <v>0</v>
      </c>
      <c r="Q274" s="72"/>
      <c r="R274" s="72"/>
      <c r="S274" s="73"/>
      <c r="T274" s="74"/>
      <c r="U274" s="75"/>
      <c r="V274" s="107">
        <f>ROUNDDOWN(+AZ274+AZ275+AZ276+AZ277+AZ278+AZ279,2)</f>
        <v>0</v>
      </c>
      <c r="W274" s="72"/>
      <c r="X274" s="72"/>
      <c r="Y274" s="73"/>
      <c r="Z274" s="74"/>
      <c r="AA274" s="75"/>
      <c r="AB274" s="107">
        <f>ROUNDDOWN(+BA274+BA275+BA276+BA277+BA278+BA279,2)</f>
        <v>0</v>
      </c>
      <c r="AC274" s="72"/>
      <c r="AD274" s="72"/>
      <c r="AE274" s="73"/>
      <c r="AF274" s="74"/>
      <c r="AG274" s="75"/>
      <c r="AH274" s="107">
        <f>ROUNDDOWN(+BB274+BB275+BB276+BB277+BB278+BB279,2)</f>
        <v>0</v>
      </c>
      <c r="AI274" s="72"/>
      <c r="AJ274" s="72"/>
      <c r="AK274" s="73"/>
      <c r="AL274" s="74"/>
      <c r="AM274" s="75"/>
      <c r="AN274" s="142">
        <f>ROUNDDOWN(+BC274+BC275+BC276+BC277+BC278+BC279,2)</f>
        <v>0</v>
      </c>
      <c r="AO274" s="144">
        <f>+AN274+AH274+AB274+V274+P274</f>
        <v>0</v>
      </c>
      <c r="AP274" s="179">
        <f>IF(J274=0,0,ROUNDDOWN(+AO274/+J274,2))</f>
        <v>0</v>
      </c>
      <c r="AQ274" s="160">
        <f>IF(AO274=0,0,IF(ROUNDDOWN(+P274/+AO274,3)&lt;0.01,ROUNDDOWN(+P274/+AO274,3),ROUNDDOWN(+P274/+AO274,2)))</f>
        <v>0</v>
      </c>
      <c r="AR274" s="162">
        <f>IF(AO274=0,0,IF(ROUNDDOWN(+V274/+AO274,3)&lt;0.01,ROUNDDOWN(+V274/+AO274,3),ROUNDDOWN(+V274/+AO274,2)))</f>
        <v>0</v>
      </c>
      <c r="AS274" s="162">
        <f>IF(AO274=0,0,IF(ROUNDDOWN(+AB274/+AO274,3)&lt;0.01,ROUNDDOWN(+AB274/+AO274,3),ROUNDDOWN(+AB274/+AO274,2)))</f>
        <v>0</v>
      </c>
      <c r="AT274" s="162">
        <f>IF(AO274=0,0,IF(ROUNDDOWN(+AH274/+AO274,3)&lt;0.01,ROUNDDOWN(+AH274/+AO274,3),ROUNDDOWN(+AH274/+AO274,2)))</f>
        <v>0</v>
      </c>
      <c r="AU274" s="240">
        <f>IF(AO274=0,0,IF(ROUNDDOWN(+AN274/+AO274,3)&lt;0.01,ROUNDDOWN(+AN274/+AO274,3),ROUNDDOWN(+AN274/+AO274,2)))</f>
        <v>0</v>
      </c>
      <c r="AV274" s="30"/>
      <c r="AW274" s="31"/>
      <c r="AY274" s="32">
        <f t="shared" si="70"/>
        <v>0</v>
      </c>
      <c r="AZ274" s="32">
        <f t="shared" si="71"/>
        <v>0</v>
      </c>
      <c r="BA274" s="32">
        <f t="shared" si="72"/>
        <v>0</v>
      </c>
      <c r="BB274" s="32">
        <f t="shared" si="73"/>
        <v>0</v>
      </c>
      <c r="BC274" s="32">
        <f t="shared" si="74"/>
        <v>0</v>
      </c>
      <c r="BE274" s="32">
        <f t="shared" si="75"/>
        <v>0</v>
      </c>
      <c r="BF274" s="32">
        <f t="shared" si="76"/>
        <v>0</v>
      </c>
      <c r="BG274" s="32">
        <f t="shared" si="77"/>
        <v>0</v>
      </c>
      <c r="BH274" s="32">
        <f t="shared" si="78"/>
        <v>0</v>
      </c>
      <c r="BI274" s="32">
        <f t="shared" si="79"/>
        <v>0</v>
      </c>
    </row>
    <row r="275" spans="1:61" s="12" customFormat="1" ht="12.95" customHeight="1" x14ac:dyDescent="0.15">
      <c r="A275" s="244"/>
      <c r="B275" s="246"/>
      <c r="C275" s="248"/>
      <c r="D275" s="250"/>
      <c r="E275" s="250"/>
      <c r="F275" s="250"/>
      <c r="G275" s="250"/>
      <c r="H275" s="76"/>
      <c r="I275" s="250"/>
      <c r="J275" s="114"/>
      <c r="K275" s="77"/>
      <c r="L275" s="78"/>
      <c r="M275" s="78"/>
      <c r="N275" s="79"/>
      <c r="O275" s="79"/>
      <c r="P275" s="101"/>
      <c r="Q275" s="80"/>
      <c r="R275" s="80"/>
      <c r="S275" s="78"/>
      <c r="T275" s="79"/>
      <c r="U275" s="79"/>
      <c r="V275" s="101"/>
      <c r="W275" s="81"/>
      <c r="X275" s="81"/>
      <c r="Y275" s="82"/>
      <c r="Z275" s="79"/>
      <c r="AA275" s="79"/>
      <c r="AB275" s="101"/>
      <c r="AC275" s="81"/>
      <c r="AD275" s="81"/>
      <c r="AE275" s="82"/>
      <c r="AF275" s="79"/>
      <c r="AG275" s="79"/>
      <c r="AH275" s="101"/>
      <c r="AI275" s="82"/>
      <c r="AJ275" s="82"/>
      <c r="AK275" s="82"/>
      <c r="AL275" s="79"/>
      <c r="AM275" s="79"/>
      <c r="AN275" s="143"/>
      <c r="AO275" s="145"/>
      <c r="AP275" s="140"/>
      <c r="AQ275" s="161"/>
      <c r="AR275" s="150"/>
      <c r="AS275" s="150"/>
      <c r="AT275" s="150"/>
      <c r="AU275" s="164"/>
      <c r="AV275" s="33"/>
      <c r="AW275" s="31"/>
      <c r="AY275" s="32">
        <f t="shared" si="70"/>
        <v>0</v>
      </c>
      <c r="AZ275" s="32">
        <f t="shared" si="71"/>
        <v>0</v>
      </c>
      <c r="BA275" s="32">
        <f t="shared" si="72"/>
        <v>0</v>
      </c>
      <c r="BB275" s="32">
        <f t="shared" si="73"/>
        <v>0</v>
      </c>
      <c r="BC275" s="32">
        <f t="shared" si="74"/>
        <v>0</v>
      </c>
      <c r="BE275" s="32">
        <f t="shared" si="75"/>
        <v>0</v>
      </c>
      <c r="BF275" s="32">
        <f t="shared" si="76"/>
        <v>0</v>
      </c>
      <c r="BG275" s="32">
        <f t="shared" si="77"/>
        <v>0</v>
      </c>
      <c r="BH275" s="32">
        <f t="shared" si="78"/>
        <v>0</v>
      </c>
      <c r="BI275" s="32">
        <f t="shared" si="79"/>
        <v>0</v>
      </c>
    </row>
    <row r="276" spans="1:61" s="12" customFormat="1" ht="12.95" customHeight="1" x14ac:dyDescent="0.15">
      <c r="A276" s="244"/>
      <c r="B276" s="246"/>
      <c r="C276" s="248"/>
      <c r="D276" s="250"/>
      <c r="E276" s="250"/>
      <c r="F276" s="250"/>
      <c r="G276" s="250"/>
      <c r="H276" s="76"/>
      <c r="I276" s="250"/>
      <c r="J276" s="114"/>
      <c r="K276" s="77"/>
      <c r="L276" s="80"/>
      <c r="M276" s="78"/>
      <c r="N276" s="83"/>
      <c r="O276" s="79"/>
      <c r="P276" s="101"/>
      <c r="Q276" s="80"/>
      <c r="R276" s="80"/>
      <c r="S276" s="78"/>
      <c r="T276" s="83"/>
      <c r="U276" s="79"/>
      <c r="V276" s="101"/>
      <c r="W276" s="80"/>
      <c r="X276" s="80"/>
      <c r="Y276" s="78"/>
      <c r="Z276" s="83"/>
      <c r="AA276" s="79"/>
      <c r="AB276" s="101"/>
      <c r="AC276" s="80"/>
      <c r="AD276" s="80"/>
      <c r="AE276" s="78"/>
      <c r="AF276" s="83"/>
      <c r="AG276" s="79"/>
      <c r="AH276" s="101"/>
      <c r="AI276" s="82"/>
      <c r="AJ276" s="78"/>
      <c r="AK276" s="78"/>
      <c r="AL276" s="83"/>
      <c r="AM276" s="79"/>
      <c r="AN276" s="143"/>
      <c r="AO276" s="145"/>
      <c r="AP276" s="177">
        <f>IF(AP274-$AQ$4/100&lt;0,0,AP274-$AQ$4/100)</f>
        <v>0</v>
      </c>
      <c r="AQ276" s="155">
        <f>IF(OR(AQ274=100%,,AQ274&lt;2%),AQ274,IF(AQ274&lt;3%,1%,IF(AQ274-$AT$4/100&lt;0%,0,IF(AQ274-$AT$4/100=0.01,1%,AQ274-$AT$4/100))))</f>
        <v>0</v>
      </c>
      <c r="AR276" s="175">
        <f>IF(OR(AR274=100%,,AR274&lt;2%),AR274,IF(AR274&lt;3%,1%,IF(AR274-$AT$4/100&lt;0%,0,IF(AR274-$AT$4/100=0.01,1%,AR274-$AT$4/100))))</f>
        <v>0</v>
      </c>
      <c r="AS276" s="175">
        <f>IF(OR(AS274=100%,,AS274&lt;2%),AS274,IF(AS274&lt;3%,1%,IF(AS274-$AT$4/100&lt;0%,0,IF(AS274-$AT$4/100=0.01,1%,AS274-$AT$4/100))))</f>
        <v>0</v>
      </c>
      <c r="AT276" s="175">
        <f>IF(OR(AT274=100%,,AT274&lt;2%),AT274,IF(AT274&lt;3%,1%,IF(AT274-$AT$4/100&lt;0%,0,IF(AT274-$AT$4/100=0.01,1%,AT274-$AT$4/100))))</f>
        <v>0</v>
      </c>
      <c r="AU276" s="235">
        <f>IF(OR(AU274=100%,,AU274&lt;2%),AU274,IF(AU274&lt;3%,1%,IF(AU274-$AT$4/100&lt;0%,0,AU274-$AT$4/100)))</f>
        <v>0</v>
      </c>
      <c r="AV276" s="33"/>
      <c r="AW276" s="31"/>
      <c r="AY276" s="32">
        <f t="shared" si="70"/>
        <v>0</v>
      </c>
      <c r="AZ276" s="32">
        <f t="shared" si="71"/>
        <v>0</v>
      </c>
      <c r="BA276" s="32">
        <f t="shared" si="72"/>
        <v>0</v>
      </c>
      <c r="BB276" s="32">
        <f t="shared" si="73"/>
        <v>0</v>
      </c>
      <c r="BC276" s="32">
        <f t="shared" si="74"/>
        <v>0</v>
      </c>
      <c r="BE276" s="32">
        <f t="shared" si="75"/>
        <v>0</v>
      </c>
      <c r="BF276" s="32">
        <f t="shared" si="76"/>
        <v>0</v>
      </c>
      <c r="BG276" s="32">
        <f t="shared" si="77"/>
        <v>0</v>
      </c>
      <c r="BH276" s="32">
        <f t="shared" si="78"/>
        <v>0</v>
      </c>
      <c r="BI276" s="32">
        <f t="shared" si="79"/>
        <v>0</v>
      </c>
    </row>
    <row r="277" spans="1:61" s="12" customFormat="1" ht="12.95" customHeight="1" x14ac:dyDescent="0.15">
      <c r="A277" s="244"/>
      <c r="B277" s="246"/>
      <c r="C277" s="251"/>
      <c r="D277" s="254"/>
      <c r="E277" s="254"/>
      <c r="F277" s="254"/>
      <c r="G277" s="254"/>
      <c r="H277" s="84"/>
      <c r="I277" s="254"/>
      <c r="J277" s="115">
        <f>SUM(C277:I279)</f>
        <v>0</v>
      </c>
      <c r="K277" s="77"/>
      <c r="L277" s="80"/>
      <c r="M277" s="78"/>
      <c r="N277" s="83"/>
      <c r="O277" s="79"/>
      <c r="P277" s="100">
        <f>ROUNDDOWN(+BE274+BE275+BE276+BE277+BE278+BE279,2)</f>
        <v>0</v>
      </c>
      <c r="Q277" s="80"/>
      <c r="R277" s="80"/>
      <c r="S277" s="78"/>
      <c r="T277" s="83"/>
      <c r="U277" s="79"/>
      <c r="V277" s="100">
        <f>ROUNDDOWN(+BF274+BF275+BF276+BF277+BF278+BF279,2)</f>
        <v>0</v>
      </c>
      <c r="W277" s="80"/>
      <c r="X277" s="80"/>
      <c r="Y277" s="78"/>
      <c r="Z277" s="83"/>
      <c r="AA277" s="79"/>
      <c r="AB277" s="100">
        <f>ROUNDDOWN(+BG274+BG275+BG276+BG277+BG278+BG279,2)</f>
        <v>0</v>
      </c>
      <c r="AC277" s="80"/>
      <c r="AD277" s="80"/>
      <c r="AE277" s="78"/>
      <c r="AF277" s="83"/>
      <c r="AG277" s="79"/>
      <c r="AH277" s="100">
        <f>ROUNDDOWN(+BH274+BH275+BH276+BH277+BH278+BH279,2)</f>
        <v>0</v>
      </c>
      <c r="AI277" s="82"/>
      <c r="AJ277" s="78"/>
      <c r="AK277" s="78"/>
      <c r="AL277" s="83"/>
      <c r="AM277" s="79"/>
      <c r="AN277" s="100">
        <f>ROUNDDOWN(+BI274+BI275+BI276+BI277+BI278+BI279,2)</f>
        <v>0</v>
      </c>
      <c r="AO277" s="139">
        <f>+AN277+AH277+AB277+V277+P277</f>
        <v>0</v>
      </c>
      <c r="AP277" s="178"/>
      <c r="AQ277" s="156"/>
      <c r="AR277" s="176"/>
      <c r="AS277" s="176"/>
      <c r="AT277" s="176"/>
      <c r="AU277" s="236"/>
      <c r="AV277" s="30"/>
      <c r="AW277" s="31"/>
      <c r="AY277" s="32">
        <f t="shared" si="70"/>
        <v>0</v>
      </c>
      <c r="AZ277" s="32">
        <f t="shared" si="71"/>
        <v>0</v>
      </c>
      <c r="BA277" s="32">
        <f t="shared" si="72"/>
        <v>0</v>
      </c>
      <c r="BB277" s="32">
        <f t="shared" si="73"/>
        <v>0</v>
      </c>
      <c r="BC277" s="32">
        <f t="shared" si="74"/>
        <v>0</v>
      </c>
      <c r="BE277" s="32">
        <f t="shared" si="75"/>
        <v>0</v>
      </c>
      <c r="BF277" s="32">
        <f t="shared" si="76"/>
        <v>0</v>
      </c>
      <c r="BG277" s="32">
        <f t="shared" si="77"/>
        <v>0</v>
      </c>
      <c r="BH277" s="32">
        <f t="shared" si="78"/>
        <v>0</v>
      </c>
      <c r="BI277" s="32">
        <f t="shared" si="79"/>
        <v>0</v>
      </c>
    </row>
    <row r="278" spans="1:61" s="12" customFormat="1" ht="12.95" customHeight="1" x14ac:dyDescent="0.15">
      <c r="A278" s="244"/>
      <c r="B278" s="246"/>
      <c r="C278" s="252"/>
      <c r="D278" s="255"/>
      <c r="E278" s="255"/>
      <c r="F278" s="255"/>
      <c r="G278" s="255"/>
      <c r="H278" s="85"/>
      <c r="I278" s="255"/>
      <c r="J278" s="114"/>
      <c r="K278" s="77"/>
      <c r="L278" s="80"/>
      <c r="M278" s="78"/>
      <c r="N278" s="83"/>
      <c r="O278" s="79"/>
      <c r="P278" s="101"/>
      <c r="Q278" s="80"/>
      <c r="R278" s="80"/>
      <c r="S278" s="78"/>
      <c r="T278" s="83"/>
      <c r="U278" s="79"/>
      <c r="V278" s="101"/>
      <c r="W278" s="80"/>
      <c r="X278" s="80"/>
      <c r="Y278" s="78"/>
      <c r="Z278" s="83"/>
      <c r="AA278" s="79"/>
      <c r="AB278" s="101"/>
      <c r="AC278" s="80"/>
      <c r="AD278" s="80"/>
      <c r="AE278" s="78"/>
      <c r="AF278" s="83"/>
      <c r="AG278" s="79"/>
      <c r="AH278" s="101"/>
      <c r="AI278" s="86"/>
      <c r="AJ278" s="78"/>
      <c r="AK278" s="78"/>
      <c r="AL278" s="83"/>
      <c r="AM278" s="79"/>
      <c r="AN278" s="101"/>
      <c r="AO278" s="140"/>
      <c r="AP278" s="152">
        <f>IF(J277=0,0,ROUNDDOWN(+AO277/+J277,2))</f>
        <v>0</v>
      </c>
      <c r="AQ278" s="147">
        <f>IF(AO277=0,0,IF(ROUNDDOWN(+P277/+AO277,3)&lt;0.01,ROUNDDOWN(+P277/+AO277,3),ROUNDDOWN(+P277/+AO277,2)))</f>
        <v>0</v>
      </c>
      <c r="AR278" s="149">
        <f>IF(AO277=0,0,IF(ROUNDDOWN(+V277/+AO277,3)&lt;0.01,ROUNDDOWN(+V277/+AO277,3),ROUNDDOWN(+V277/+AO277,2)))</f>
        <v>0</v>
      </c>
      <c r="AS278" s="149">
        <f>IF(AO277=0,0,IF(ROUNDDOWN(+AB277/+AO277,3)&lt;0.01,ROUNDDOWN(+AB277/+AO277,3),ROUNDDOWN(+AB277/+AO277,2)))</f>
        <v>0</v>
      </c>
      <c r="AT278" s="149">
        <f>IF(AO277=0,0,IF(ROUNDDOWN(+AH277/+AO277,3)&lt;0.01,ROUNDDOWN(+AH277/+AO277,3),ROUNDDOWN(+AH277/+AO277,2)))</f>
        <v>0</v>
      </c>
      <c r="AU278" s="163">
        <f>IF(AO277=0,0,IF(ROUNDDOWN(+AN277/+AO277,3)&lt;0.01,ROUNDDOWN(+AN277/+AO277,3),ROUNDDOWN(+AN277/+AO277,2)))</f>
        <v>0</v>
      </c>
      <c r="AV278" s="33"/>
      <c r="AW278" s="31"/>
      <c r="AY278" s="32">
        <f t="shared" si="70"/>
        <v>0</v>
      </c>
      <c r="AZ278" s="32">
        <f t="shared" si="71"/>
        <v>0</v>
      </c>
      <c r="BA278" s="32">
        <f t="shared" si="72"/>
        <v>0</v>
      </c>
      <c r="BB278" s="32">
        <f t="shared" si="73"/>
        <v>0</v>
      </c>
      <c r="BC278" s="32">
        <f t="shared" si="74"/>
        <v>0</v>
      </c>
      <c r="BE278" s="32">
        <f t="shared" si="75"/>
        <v>0</v>
      </c>
      <c r="BF278" s="32">
        <f t="shared" si="76"/>
        <v>0</v>
      </c>
      <c r="BG278" s="32">
        <f t="shared" si="77"/>
        <v>0</v>
      </c>
      <c r="BH278" s="32">
        <f t="shared" si="78"/>
        <v>0</v>
      </c>
      <c r="BI278" s="32">
        <f t="shared" si="79"/>
        <v>0</v>
      </c>
    </row>
    <row r="279" spans="1:61" s="12" customFormat="1" ht="12.95" customHeight="1" thickBot="1" x14ac:dyDescent="0.2">
      <c r="A279" s="257"/>
      <c r="B279" s="258"/>
      <c r="C279" s="270"/>
      <c r="D279" s="271"/>
      <c r="E279" s="271"/>
      <c r="F279" s="271"/>
      <c r="G279" s="271"/>
      <c r="H279" s="93"/>
      <c r="I279" s="271"/>
      <c r="J279" s="268"/>
      <c r="K279" s="94"/>
      <c r="L279" s="95"/>
      <c r="M279" s="96"/>
      <c r="N279" s="97"/>
      <c r="O279" s="93"/>
      <c r="P279" s="269"/>
      <c r="Q279" s="95"/>
      <c r="R279" s="95"/>
      <c r="S279" s="96"/>
      <c r="T279" s="97"/>
      <c r="U279" s="93"/>
      <c r="V279" s="269"/>
      <c r="W279" s="95"/>
      <c r="X279" s="95"/>
      <c r="Y279" s="96"/>
      <c r="Z279" s="97"/>
      <c r="AA279" s="93"/>
      <c r="AB279" s="269"/>
      <c r="AC279" s="95"/>
      <c r="AD279" s="95"/>
      <c r="AE279" s="96"/>
      <c r="AF279" s="97"/>
      <c r="AG279" s="93"/>
      <c r="AH279" s="269"/>
      <c r="AI279" s="98"/>
      <c r="AJ279" s="96"/>
      <c r="AK279" s="96"/>
      <c r="AL279" s="97"/>
      <c r="AM279" s="93"/>
      <c r="AN279" s="269"/>
      <c r="AO279" s="260"/>
      <c r="AP279" s="261"/>
      <c r="AQ279" s="263"/>
      <c r="AR279" s="259"/>
      <c r="AS279" s="259"/>
      <c r="AT279" s="259"/>
      <c r="AU279" s="262"/>
      <c r="AV279" s="33"/>
      <c r="AW279" s="31"/>
      <c r="AY279" s="32">
        <f t="shared" si="70"/>
        <v>0</v>
      </c>
      <c r="AZ279" s="32">
        <f t="shared" si="71"/>
        <v>0</v>
      </c>
      <c r="BA279" s="32">
        <f t="shared" si="72"/>
        <v>0</v>
      </c>
      <c r="BB279" s="32">
        <f t="shared" si="73"/>
        <v>0</v>
      </c>
      <c r="BC279" s="32">
        <f t="shared" si="74"/>
        <v>0</v>
      </c>
      <c r="BE279" s="32">
        <f t="shared" si="75"/>
        <v>0</v>
      </c>
      <c r="BF279" s="32">
        <f t="shared" si="76"/>
        <v>0</v>
      </c>
      <c r="BG279" s="32">
        <f t="shared" si="77"/>
        <v>0</v>
      </c>
      <c r="BH279" s="32">
        <f t="shared" si="78"/>
        <v>0</v>
      </c>
      <c r="BI279" s="32">
        <f t="shared" si="79"/>
        <v>0</v>
      </c>
    </row>
    <row r="280" spans="1:61" s="12" customFormat="1" ht="12.95" customHeight="1" thickTop="1" x14ac:dyDescent="0.15">
      <c r="A280" s="264"/>
      <c r="B280" s="265"/>
      <c r="C280" s="266"/>
      <c r="D280" s="267"/>
      <c r="E280" s="267"/>
      <c r="F280" s="267"/>
      <c r="G280" s="267"/>
      <c r="H280" s="99"/>
      <c r="I280" s="267"/>
      <c r="J280" s="113">
        <f>SUM(C280:I282)</f>
        <v>0</v>
      </c>
      <c r="K280" s="77"/>
      <c r="L280" s="80"/>
      <c r="M280" s="78"/>
      <c r="N280" s="83"/>
      <c r="O280" s="79"/>
      <c r="P280" s="108">
        <f>ROUNDDOWN(+AY280+AY281+AY282+AY283+AY284+AY285,2)</f>
        <v>0</v>
      </c>
      <c r="Q280" s="80"/>
      <c r="R280" s="80"/>
      <c r="S280" s="78"/>
      <c r="T280" s="83"/>
      <c r="U280" s="79"/>
      <c r="V280" s="108">
        <f>ROUNDDOWN(+AZ280+AZ281+AZ282+AZ283+AZ284+AZ285,2)</f>
        <v>0</v>
      </c>
      <c r="W280" s="80"/>
      <c r="X280" s="80"/>
      <c r="Y280" s="78"/>
      <c r="Z280" s="83"/>
      <c r="AA280" s="79"/>
      <c r="AB280" s="108">
        <f>ROUNDDOWN(+BA280+BA281+BA282+BA283+BA284+BA285,2)</f>
        <v>0</v>
      </c>
      <c r="AC280" s="80"/>
      <c r="AD280" s="80"/>
      <c r="AE280" s="78"/>
      <c r="AF280" s="83"/>
      <c r="AG280" s="79"/>
      <c r="AH280" s="108">
        <f>ROUNDDOWN(+BB280+BB281+BB282+BB283+BB284+BB285,2)</f>
        <v>0</v>
      </c>
      <c r="AI280" s="80"/>
      <c r="AJ280" s="80"/>
      <c r="AK280" s="78"/>
      <c r="AL280" s="83"/>
      <c r="AM280" s="79"/>
      <c r="AN280" s="241">
        <f>ROUNDDOWN(+BC280+BC281+BC282+BC283+BC284+BC285,2)</f>
        <v>0</v>
      </c>
      <c r="AO280" s="145">
        <f>+AN280+AH280+AB280+V280+P280</f>
        <v>0</v>
      </c>
      <c r="AP280" s="234">
        <f>IF(J280=0,0,ROUNDDOWN(+AO280/+J280,2))</f>
        <v>0</v>
      </c>
      <c r="AQ280" s="147">
        <f>IF(AO280=0,0,IF(ROUNDDOWN(+P280/+AO280,3)&lt;0.01,ROUNDDOWN(+P280/+AO280,3),ROUNDDOWN(+P280/+AO280,2)))</f>
        <v>0</v>
      </c>
      <c r="AR280" s="149">
        <f>IF(AO280=0,0,IF(ROUNDDOWN(+V280/+AO280,3)&lt;0.01,ROUNDDOWN(+V280/+AO280,3),ROUNDDOWN(+V280/+AO280,2)))</f>
        <v>0</v>
      </c>
      <c r="AS280" s="149">
        <f>IF(AO280=0,0,IF(ROUNDDOWN(+AB280/+AO280,3)&lt;0.01,ROUNDDOWN(+AB280/+AO280,3),ROUNDDOWN(+AB280/+AO280,2)))</f>
        <v>0</v>
      </c>
      <c r="AT280" s="149">
        <f>IF(AO280=0,0,IF(ROUNDDOWN(+AH280/+AO280,3)&lt;0.01,ROUNDDOWN(+AH280/+AO280,3),ROUNDDOWN(+AH280/+AO280,2)))</f>
        <v>0</v>
      </c>
      <c r="AU280" s="163">
        <f>IF(AO280=0,0,IF(ROUNDDOWN(+AN280/+AO280,3)&lt;0.01,ROUNDDOWN(+AN280/+AO280,3),ROUNDDOWN(+AN280/+AO280,2)))</f>
        <v>0</v>
      </c>
      <c r="AV280" s="30"/>
      <c r="AW280" s="31"/>
      <c r="AY280" s="32">
        <f t="shared" si="70"/>
        <v>0</v>
      </c>
      <c r="AZ280" s="32">
        <f t="shared" si="71"/>
        <v>0</v>
      </c>
      <c r="BA280" s="32">
        <f t="shared" si="72"/>
        <v>0</v>
      </c>
      <c r="BB280" s="32">
        <f t="shared" si="73"/>
        <v>0</v>
      </c>
      <c r="BC280" s="32">
        <f t="shared" si="74"/>
        <v>0</v>
      </c>
      <c r="BE280" s="32">
        <f t="shared" si="75"/>
        <v>0</v>
      </c>
      <c r="BF280" s="32">
        <f t="shared" si="76"/>
        <v>0</v>
      </c>
      <c r="BG280" s="32">
        <f t="shared" si="77"/>
        <v>0</v>
      </c>
      <c r="BH280" s="32">
        <f t="shared" si="78"/>
        <v>0</v>
      </c>
      <c r="BI280" s="32">
        <f t="shared" si="79"/>
        <v>0</v>
      </c>
    </row>
    <row r="281" spans="1:61" s="12" customFormat="1" ht="12.95" customHeight="1" x14ac:dyDescent="0.15">
      <c r="A281" s="244"/>
      <c r="B281" s="246"/>
      <c r="C281" s="248"/>
      <c r="D281" s="250"/>
      <c r="E281" s="250"/>
      <c r="F281" s="250"/>
      <c r="G281" s="250"/>
      <c r="H281" s="76"/>
      <c r="I281" s="250"/>
      <c r="J281" s="114"/>
      <c r="K281" s="77"/>
      <c r="L281" s="78"/>
      <c r="M281" s="78"/>
      <c r="N281" s="79"/>
      <c r="O281" s="79"/>
      <c r="P281" s="101"/>
      <c r="Q281" s="80"/>
      <c r="R281" s="80"/>
      <c r="S281" s="78"/>
      <c r="T281" s="79"/>
      <c r="U281" s="79"/>
      <c r="V281" s="101"/>
      <c r="W281" s="81"/>
      <c r="X281" s="81"/>
      <c r="Y281" s="82"/>
      <c r="Z281" s="79"/>
      <c r="AA281" s="79"/>
      <c r="AB281" s="101"/>
      <c r="AC281" s="81"/>
      <c r="AD281" s="81"/>
      <c r="AE281" s="82"/>
      <c r="AF281" s="79"/>
      <c r="AG281" s="79"/>
      <c r="AH281" s="101"/>
      <c r="AI281" s="82"/>
      <c r="AJ281" s="82"/>
      <c r="AK281" s="82"/>
      <c r="AL281" s="79"/>
      <c r="AM281" s="79"/>
      <c r="AN281" s="143"/>
      <c r="AO281" s="145"/>
      <c r="AP281" s="140"/>
      <c r="AQ281" s="161"/>
      <c r="AR281" s="150"/>
      <c r="AS281" s="150"/>
      <c r="AT281" s="150"/>
      <c r="AU281" s="164"/>
      <c r="AV281" s="33"/>
      <c r="AW281" s="31"/>
      <c r="AY281" s="32">
        <f t="shared" si="70"/>
        <v>0</v>
      </c>
      <c r="AZ281" s="32">
        <f t="shared" si="71"/>
        <v>0</v>
      </c>
      <c r="BA281" s="32">
        <f t="shared" si="72"/>
        <v>0</v>
      </c>
      <c r="BB281" s="32">
        <f t="shared" si="73"/>
        <v>0</v>
      </c>
      <c r="BC281" s="32">
        <f t="shared" si="74"/>
        <v>0</v>
      </c>
      <c r="BE281" s="32">
        <f t="shared" si="75"/>
        <v>0</v>
      </c>
      <c r="BF281" s="32">
        <f t="shared" si="76"/>
        <v>0</v>
      </c>
      <c r="BG281" s="32">
        <f t="shared" si="77"/>
        <v>0</v>
      </c>
      <c r="BH281" s="32">
        <f t="shared" si="78"/>
        <v>0</v>
      </c>
      <c r="BI281" s="32">
        <f t="shared" si="79"/>
        <v>0</v>
      </c>
    </row>
    <row r="282" spans="1:61" s="12" customFormat="1" ht="12.95" customHeight="1" x14ac:dyDescent="0.15">
      <c r="A282" s="244"/>
      <c r="B282" s="246"/>
      <c r="C282" s="248"/>
      <c r="D282" s="250"/>
      <c r="E282" s="250"/>
      <c r="F282" s="250"/>
      <c r="G282" s="250"/>
      <c r="H282" s="76"/>
      <c r="I282" s="250"/>
      <c r="J282" s="114"/>
      <c r="K282" s="77"/>
      <c r="L282" s="80"/>
      <c r="M282" s="78"/>
      <c r="N282" s="83"/>
      <c r="O282" s="79"/>
      <c r="P282" s="101"/>
      <c r="Q282" s="80"/>
      <c r="R282" s="80"/>
      <c r="S282" s="78"/>
      <c r="T282" s="83"/>
      <c r="U282" s="79"/>
      <c r="V282" s="101"/>
      <c r="W282" s="80"/>
      <c r="X282" s="80"/>
      <c r="Y282" s="78"/>
      <c r="Z282" s="83"/>
      <c r="AA282" s="79"/>
      <c r="AB282" s="101"/>
      <c r="AC282" s="80"/>
      <c r="AD282" s="80"/>
      <c r="AE282" s="78"/>
      <c r="AF282" s="83"/>
      <c r="AG282" s="79"/>
      <c r="AH282" s="101"/>
      <c r="AI282" s="82"/>
      <c r="AJ282" s="78"/>
      <c r="AK282" s="78"/>
      <c r="AL282" s="83"/>
      <c r="AM282" s="79"/>
      <c r="AN282" s="143"/>
      <c r="AO282" s="145"/>
      <c r="AP282" s="177">
        <f>IF(AP280-$AQ$4/100&lt;0,0,AP280-$AQ$4/100)</f>
        <v>0</v>
      </c>
      <c r="AQ282" s="155">
        <f>IF(OR(AQ280=100%,,AQ280&lt;2%),AQ280,IF(AQ280&lt;3%,1%,IF(AQ280-$AT$4/100&lt;0%,0,IF(AQ280-$AT$4/100=0.01,1%,AQ280-$AT$4/100))))</f>
        <v>0</v>
      </c>
      <c r="AR282" s="175">
        <f>IF(OR(AR280=100%,,AR280&lt;2%),AR280,IF(AR280&lt;3%,1%,IF(AR280-$AT$4/100&lt;0%,0,IF(AR280-$AT$4/100=0.01,1%,AR280-$AT$4/100))))</f>
        <v>0</v>
      </c>
      <c r="AS282" s="175">
        <f>IF(OR(AS280=100%,,AS280&lt;2%),AS280,IF(AS280&lt;3%,1%,IF(AS280-$AT$4/100&lt;0%,0,IF(AS280-$AT$4/100=0.01,1%,AS280-$AT$4/100))))</f>
        <v>0</v>
      </c>
      <c r="AT282" s="175">
        <f>IF(OR(AT280=100%,,AT280&lt;2%),AT280,IF(AT280&lt;3%,1%,IF(AT280-$AT$4/100&lt;0%,0,IF(AT280-$AT$4/100=0.01,1%,AT280-$AT$4/100))))</f>
        <v>0</v>
      </c>
      <c r="AU282" s="235">
        <f>IF(OR(AU280=100%,,AU280&lt;2%),AU280,IF(AU280&lt;3%,1%,IF(AU280-$AT$4/100&lt;0%,0,AU280-$AT$4/100)))</f>
        <v>0</v>
      </c>
      <c r="AV282" s="33"/>
      <c r="AW282" s="31"/>
      <c r="AY282" s="32">
        <f t="shared" si="70"/>
        <v>0</v>
      </c>
      <c r="AZ282" s="32">
        <f t="shared" si="71"/>
        <v>0</v>
      </c>
      <c r="BA282" s="32">
        <f t="shared" si="72"/>
        <v>0</v>
      </c>
      <c r="BB282" s="32">
        <f t="shared" si="73"/>
        <v>0</v>
      </c>
      <c r="BC282" s="32">
        <f t="shared" si="74"/>
        <v>0</v>
      </c>
      <c r="BE282" s="32">
        <f t="shared" si="75"/>
        <v>0</v>
      </c>
      <c r="BF282" s="32">
        <f t="shared" si="76"/>
        <v>0</v>
      </c>
      <c r="BG282" s="32">
        <f t="shared" si="77"/>
        <v>0</v>
      </c>
      <c r="BH282" s="32">
        <f t="shared" si="78"/>
        <v>0</v>
      </c>
      <c r="BI282" s="32">
        <f t="shared" si="79"/>
        <v>0</v>
      </c>
    </row>
    <row r="283" spans="1:61" s="12" customFormat="1" ht="12.95" customHeight="1" x14ac:dyDescent="0.15">
      <c r="A283" s="244"/>
      <c r="B283" s="246"/>
      <c r="C283" s="251"/>
      <c r="D283" s="254"/>
      <c r="E283" s="254"/>
      <c r="F283" s="254"/>
      <c r="G283" s="254"/>
      <c r="H283" s="84"/>
      <c r="I283" s="254"/>
      <c r="J283" s="115">
        <f>SUM(C283:I285)</f>
        <v>0</v>
      </c>
      <c r="K283" s="77"/>
      <c r="L283" s="80"/>
      <c r="M283" s="78"/>
      <c r="N283" s="83"/>
      <c r="O283" s="79"/>
      <c r="P283" s="100">
        <f>ROUNDDOWN(+BE280+BE281+BE282+BE283+BE284+BE285,2)</f>
        <v>0</v>
      </c>
      <c r="Q283" s="80"/>
      <c r="R283" s="80"/>
      <c r="S283" s="78"/>
      <c r="T283" s="83"/>
      <c r="U283" s="79"/>
      <c r="V283" s="100">
        <f>ROUNDDOWN(+BF280+BF281+BF282+BF283+BF284+BF285,2)</f>
        <v>0</v>
      </c>
      <c r="W283" s="80"/>
      <c r="X283" s="80"/>
      <c r="Y283" s="78"/>
      <c r="Z283" s="83"/>
      <c r="AA283" s="79"/>
      <c r="AB283" s="100">
        <f>ROUNDDOWN(+BG280+BG281+BG282+BG283+BG284+BG285,2)</f>
        <v>0</v>
      </c>
      <c r="AC283" s="80"/>
      <c r="AD283" s="80"/>
      <c r="AE283" s="78"/>
      <c r="AF283" s="83"/>
      <c r="AG283" s="79"/>
      <c r="AH283" s="100">
        <f>ROUNDDOWN(+BH280+BH281+BH282+BH283+BH284+BH285,2)</f>
        <v>0</v>
      </c>
      <c r="AI283" s="82"/>
      <c r="AJ283" s="78"/>
      <c r="AK283" s="78"/>
      <c r="AL283" s="83"/>
      <c r="AM283" s="79"/>
      <c r="AN283" s="100">
        <f>ROUNDDOWN(+BI280+BI281+BI282+BI283+BI284+BI285,2)</f>
        <v>0</v>
      </c>
      <c r="AO283" s="139">
        <f>+AN283+AH283+AB283+V283+P283</f>
        <v>0</v>
      </c>
      <c r="AP283" s="178"/>
      <c r="AQ283" s="156"/>
      <c r="AR283" s="176"/>
      <c r="AS283" s="176"/>
      <c r="AT283" s="176"/>
      <c r="AU283" s="236"/>
      <c r="AV283" s="30"/>
      <c r="AW283" s="31"/>
      <c r="AY283" s="32">
        <f t="shared" si="70"/>
        <v>0</v>
      </c>
      <c r="AZ283" s="32">
        <f t="shared" si="71"/>
        <v>0</v>
      </c>
      <c r="BA283" s="32">
        <f t="shared" si="72"/>
        <v>0</v>
      </c>
      <c r="BB283" s="32">
        <f t="shared" si="73"/>
        <v>0</v>
      </c>
      <c r="BC283" s="32">
        <f t="shared" si="74"/>
        <v>0</v>
      </c>
      <c r="BE283" s="32">
        <f t="shared" si="75"/>
        <v>0</v>
      </c>
      <c r="BF283" s="32">
        <f t="shared" si="76"/>
        <v>0</v>
      </c>
      <c r="BG283" s="32">
        <f t="shared" si="77"/>
        <v>0</v>
      </c>
      <c r="BH283" s="32">
        <f t="shared" si="78"/>
        <v>0</v>
      </c>
      <c r="BI283" s="32">
        <f t="shared" si="79"/>
        <v>0</v>
      </c>
    </row>
    <row r="284" spans="1:61" s="12" customFormat="1" ht="12.95" customHeight="1" x14ac:dyDescent="0.15">
      <c r="A284" s="244"/>
      <c r="B284" s="246"/>
      <c r="C284" s="252"/>
      <c r="D284" s="255"/>
      <c r="E284" s="255"/>
      <c r="F284" s="255"/>
      <c r="G284" s="255"/>
      <c r="H284" s="85"/>
      <c r="I284" s="255"/>
      <c r="J284" s="114"/>
      <c r="K284" s="77"/>
      <c r="L284" s="80"/>
      <c r="M284" s="78"/>
      <c r="N284" s="83"/>
      <c r="O284" s="79"/>
      <c r="P284" s="101"/>
      <c r="Q284" s="80"/>
      <c r="R284" s="80"/>
      <c r="S284" s="78"/>
      <c r="T284" s="83"/>
      <c r="U284" s="79"/>
      <c r="V284" s="101"/>
      <c r="W284" s="80"/>
      <c r="X284" s="80"/>
      <c r="Y284" s="78"/>
      <c r="Z284" s="83"/>
      <c r="AA284" s="79"/>
      <c r="AB284" s="101"/>
      <c r="AC284" s="80"/>
      <c r="AD284" s="80"/>
      <c r="AE284" s="78"/>
      <c r="AF284" s="83"/>
      <c r="AG284" s="79"/>
      <c r="AH284" s="101"/>
      <c r="AI284" s="86"/>
      <c r="AJ284" s="78"/>
      <c r="AK284" s="78"/>
      <c r="AL284" s="83"/>
      <c r="AM284" s="79"/>
      <c r="AN284" s="101"/>
      <c r="AO284" s="140"/>
      <c r="AP284" s="152">
        <f>IF(J283=0,0,ROUNDDOWN(+AO283/+J283,2))</f>
        <v>0</v>
      </c>
      <c r="AQ284" s="147">
        <f>IF(AO283=0,0,IF(ROUNDDOWN(+P283/+AO283,3)&lt;0.01,ROUNDDOWN(+P283/+AO283,3),ROUNDDOWN(+P283/+AO283,2)))</f>
        <v>0</v>
      </c>
      <c r="AR284" s="149">
        <f>IF(AO283=0,0,IF(ROUNDDOWN(+V283/+AO283,3)&lt;0.01,ROUNDDOWN(+V283/+AO283,3),ROUNDDOWN(+V283/+AO283,2)))</f>
        <v>0</v>
      </c>
      <c r="AS284" s="149">
        <f>IF(AO283=0,0,IF(ROUNDDOWN(+AB283/+AO283,3)&lt;0.01,ROUNDDOWN(+AB283/+AO283,3),ROUNDDOWN(+AB283/+AO283,2)))</f>
        <v>0</v>
      </c>
      <c r="AT284" s="149">
        <f>IF(AO283=0,0,IF(ROUNDDOWN(+AH283/+AO283,3)&lt;0.01,ROUNDDOWN(+AH283/+AO283,3),ROUNDDOWN(+AH283/+AO283,2)))</f>
        <v>0</v>
      </c>
      <c r="AU284" s="163">
        <f>IF(AO283=0,0,IF(ROUNDDOWN(+AN283/+AO283,3)&lt;0.01,ROUNDDOWN(+AN283/+AO283,3),ROUNDDOWN(+AN283/+AO283,2)))</f>
        <v>0</v>
      </c>
      <c r="AV284" s="33"/>
      <c r="AW284" s="31"/>
      <c r="AY284" s="32">
        <f t="shared" si="70"/>
        <v>0</v>
      </c>
      <c r="AZ284" s="32">
        <f t="shared" si="71"/>
        <v>0</v>
      </c>
      <c r="BA284" s="32">
        <f t="shared" si="72"/>
        <v>0</v>
      </c>
      <c r="BB284" s="32">
        <f t="shared" si="73"/>
        <v>0</v>
      </c>
      <c r="BC284" s="32">
        <f t="shared" si="74"/>
        <v>0</v>
      </c>
      <c r="BE284" s="32">
        <f t="shared" si="75"/>
        <v>0</v>
      </c>
      <c r="BF284" s="32">
        <f t="shared" si="76"/>
        <v>0</v>
      </c>
      <c r="BG284" s="32">
        <f t="shared" si="77"/>
        <v>0</v>
      </c>
      <c r="BH284" s="32">
        <f t="shared" si="78"/>
        <v>0</v>
      </c>
      <c r="BI284" s="32">
        <f t="shared" si="79"/>
        <v>0</v>
      </c>
    </row>
    <row r="285" spans="1:61" s="12" customFormat="1" ht="12.95" customHeight="1" x14ac:dyDescent="0.15">
      <c r="A285" s="244"/>
      <c r="B285" s="246"/>
      <c r="C285" s="253"/>
      <c r="D285" s="256"/>
      <c r="E285" s="256"/>
      <c r="F285" s="256"/>
      <c r="G285" s="256"/>
      <c r="H285" s="87"/>
      <c r="I285" s="256"/>
      <c r="J285" s="116"/>
      <c r="K285" s="88"/>
      <c r="L285" s="89"/>
      <c r="M285" s="90"/>
      <c r="N285" s="91"/>
      <c r="O285" s="87"/>
      <c r="P285" s="104"/>
      <c r="Q285" s="89"/>
      <c r="R285" s="89"/>
      <c r="S285" s="90"/>
      <c r="T285" s="91"/>
      <c r="U285" s="87"/>
      <c r="V285" s="104"/>
      <c r="W285" s="89"/>
      <c r="X285" s="89"/>
      <c r="Y285" s="90"/>
      <c r="Z285" s="91"/>
      <c r="AA285" s="87"/>
      <c r="AB285" s="104"/>
      <c r="AC285" s="89"/>
      <c r="AD285" s="89"/>
      <c r="AE285" s="90"/>
      <c r="AF285" s="91"/>
      <c r="AG285" s="87"/>
      <c r="AH285" s="104"/>
      <c r="AI285" s="92"/>
      <c r="AJ285" s="90"/>
      <c r="AK285" s="90"/>
      <c r="AL285" s="91"/>
      <c r="AM285" s="87"/>
      <c r="AN285" s="104"/>
      <c r="AO285" s="141"/>
      <c r="AP285" s="174"/>
      <c r="AQ285" s="154"/>
      <c r="AR285" s="159"/>
      <c r="AS285" s="159"/>
      <c r="AT285" s="159"/>
      <c r="AU285" s="237"/>
      <c r="AV285" s="33"/>
      <c r="AW285" s="31"/>
      <c r="AY285" s="32">
        <f t="shared" si="70"/>
        <v>0</v>
      </c>
      <c r="AZ285" s="32">
        <f t="shared" si="71"/>
        <v>0</v>
      </c>
      <c r="BA285" s="32">
        <f t="shared" si="72"/>
        <v>0</v>
      </c>
      <c r="BB285" s="32">
        <f t="shared" si="73"/>
        <v>0</v>
      </c>
      <c r="BC285" s="32">
        <f t="shared" si="74"/>
        <v>0</v>
      </c>
      <c r="BE285" s="32">
        <f t="shared" si="75"/>
        <v>0</v>
      </c>
      <c r="BF285" s="32">
        <f t="shared" si="76"/>
        <v>0</v>
      </c>
      <c r="BG285" s="32">
        <f t="shared" si="77"/>
        <v>0</v>
      </c>
      <c r="BH285" s="32">
        <f t="shared" si="78"/>
        <v>0</v>
      </c>
      <c r="BI285" s="32">
        <f t="shared" si="79"/>
        <v>0</v>
      </c>
    </row>
    <row r="286" spans="1:61" s="12" customFormat="1" ht="12.95" customHeight="1" x14ac:dyDescent="0.15">
      <c r="A286" s="243"/>
      <c r="B286" s="245"/>
      <c r="C286" s="247"/>
      <c r="D286" s="249"/>
      <c r="E286" s="249"/>
      <c r="F286" s="249"/>
      <c r="G286" s="249"/>
      <c r="H286" s="70"/>
      <c r="I286" s="249"/>
      <c r="J286" s="170">
        <f>SUM(C286:I288)</f>
        <v>0</v>
      </c>
      <c r="K286" s="71"/>
      <c r="L286" s="72"/>
      <c r="M286" s="73"/>
      <c r="N286" s="74"/>
      <c r="O286" s="75"/>
      <c r="P286" s="107">
        <f>ROUNDDOWN(+AY286+AY287+AY288+AY289+AY290+AY291,2)</f>
        <v>0</v>
      </c>
      <c r="Q286" s="72"/>
      <c r="R286" s="72"/>
      <c r="S286" s="73"/>
      <c r="T286" s="74"/>
      <c r="U286" s="75"/>
      <c r="V286" s="107">
        <f>ROUNDDOWN(+AZ286+AZ287+AZ288+AZ289+AZ290+AZ291,2)</f>
        <v>0</v>
      </c>
      <c r="W286" s="72"/>
      <c r="X286" s="72"/>
      <c r="Y286" s="73"/>
      <c r="Z286" s="74"/>
      <c r="AA286" s="75"/>
      <c r="AB286" s="107">
        <f>ROUNDDOWN(+BA286+BA287+BA288+BA289+BA290+BA291,2)</f>
        <v>0</v>
      </c>
      <c r="AC286" s="72"/>
      <c r="AD286" s="72"/>
      <c r="AE286" s="73"/>
      <c r="AF286" s="74"/>
      <c r="AG286" s="75"/>
      <c r="AH286" s="107">
        <f>ROUNDDOWN(+BB286+BB287+BB288+BB289+BB290+BB291,2)</f>
        <v>0</v>
      </c>
      <c r="AI286" s="72"/>
      <c r="AJ286" s="72"/>
      <c r="AK286" s="73"/>
      <c r="AL286" s="74"/>
      <c r="AM286" s="75"/>
      <c r="AN286" s="142">
        <f>ROUNDDOWN(+BC286+BC287+BC288+BC289+BC290+BC291,2)</f>
        <v>0</v>
      </c>
      <c r="AO286" s="144">
        <f>+AN286+AH286+AB286+V286+P286</f>
        <v>0</v>
      </c>
      <c r="AP286" s="234">
        <f>IF(J286=0,0,ROUNDDOWN(+AO286/+J286,2))</f>
        <v>0</v>
      </c>
      <c r="AQ286" s="160">
        <f>IF(AO286=0,0,IF(ROUNDDOWN(+P286/+AO286,3)&lt;0.01,ROUNDDOWN(+P286/+AO286,3),ROUNDDOWN(+P286/+AO286,2)))</f>
        <v>0</v>
      </c>
      <c r="AR286" s="162">
        <f>IF(AO286=0,0,IF(ROUNDDOWN(+V286/+AO286,3)&lt;0.01,ROUNDDOWN(+V286/+AO286,3),ROUNDDOWN(+V286/+AO286,2)))</f>
        <v>0</v>
      </c>
      <c r="AS286" s="162">
        <f>IF(AO286=0,0,IF(ROUNDDOWN(+AB286/+AO286,3)&lt;0.01,ROUNDDOWN(+AB286/+AO286,3),ROUNDDOWN(+AB286/+AO286,2)))</f>
        <v>0</v>
      </c>
      <c r="AT286" s="162">
        <f>IF(AO286=0,0,IF(ROUNDDOWN(+AH286/+AO286,3)&lt;0.01,ROUNDDOWN(+AH286/+AO286,3),ROUNDDOWN(+AH286/+AO286,2)))</f>
        <v>0</v>
      </c>
      <c r="AU286" s="240">
        <f>IF(AO286=0,0,IF(ROUNDDOWN(+AN286/+AO286,3)&lt;0.01,ROUNDDOWN(+AN286/+AO286,3),ROUNDDOWN(+AN286/+AO286,2)))</f>
        <v>0</v>
      </c>
      <c r="AV286" s="30"/>
      <c r="AW286" s="31"/>
      <c r="AY286" s="32">
        <f t="shared" si="70"/>
        <v>0</v>
      </c>
      <c r="AZ286" s="32">
        <f t="shared" si="71"/>
        <v>0</v>
      </c>
      <c r="BA286" s="32">
        <f t="shared" si="72"/>
        <v>0</v>
      </c>
      <c r="BB286" s="32">
        <f t="shared" si="73"/>
        <v>0</v>
      </c>
      <c r="BC286" s="32">
        <f t="shared" si="74"/>
        <v>0</v>
      </c>
      <c r="BE286" s="32">
        <f t="shared" si="75"/>
        <v>0</v>
      </c>
      <c r="BF286" s="32">
        <f t="shared" si="76"/>
        <v>0</v>
      </c>
      <c r="BG286" s="32">
        <f t="shared" si="77"/>
        <v>0</v>
      </c>
      <c r="BH286" s="32">
        <f t="shared" si="78"/>
        <v>0</v>
      </c>
      <c r="BI286" s="32">
        <f t="shared" si="79"/>
        <v>0</v>
      </c>
    </row>
    <row r="287" spans="1:61" s="12" customFormat="1" ht="12.95" customHeight="1" x14ac:dyDescent="0.15">
      <c r="A287" s="244"/>
      <c r="B287" s="246"/>
      <c r="C287" s="248"/>
      <c r="D287" s="250"/>
      <c r="E287" s="250"/>
      <c r="F287" s="250"/>
      <c r="G287" s="250"/>
      <c r="H287" s="76"/>
      <c r="I287" s="250"/>
      <c r="J287" s="114"/>
      <c r="K287" s="77"/>
      <c r="L287" s="78"/>
      <c r="M287" s="78"/>
      <c r="N287" s="79"/>
      <c r="O287" s="79"/>
      <c r="P287" s="101"/>
      <c r="Q287" s="80"/>
      <c r="R287" s="80"/>
      <c r="S287" s="78"/>
      <c r="T287" s="79"/>
      <c r="U287" s="79"/>
      <c r="V287" s="101"/>
      <c r="W287" s="81"/>
      <c r="X287" s="81"/>
      <c r="Y287" s="82"/>
      <c r="Z287" s="79"/>
      <c r="AA287" s="79"/>
      <c r="AB287" s="101"/>
      <c r="AC287" s="81"/>
      <c r="AD287" s="81"/>
      <c r="AE287" s="82"/>
      <c r="AF287" s="79"/>
      <c r="AG287" s="79"/>
      <c r="AH287" s="101"/>
      <c r="AI287" s="82"/>
      <c r="AJ287" s="82"/>
      <c r="AK287" s="82"/>
      <c r="AL287" s="79"/>
      <c r="AM287" s="79"/>
      <c r="AN287" s="143"/>
      <c r="AO287" s="145"/>
      <c r="AP287" s="140"/>
      <c r="AQ287" s="161"/>
      <c r="AR287" s="150"/>
      <c r="AS287" s="150"/>
      <c r="AT287" s="150"/>
      <c r="AU287" s="164"/>
      <c r="AV287" s="33"/>
      <c r="AW287" s="31"/>
      <c r="AY287" s="32">
        <f t="shared" si="70"/>
        <v>0</v>
      </c>
      <c r="AZ287" s="32">
        <f t="shared" si="71"/>
        <v>0</v>
      </c>
      <c r="BA287" s="32">
        <f t="shared" si="72"/>
        <v>0</v>
      </c>
      <c r="BB287" s="32">
        <f t="shared" si="73"/>
        <v>0</v>
      </c>
      <c r="BC287" s="32">
        <f t="shared" si="74"/>
        <v>0</v>
      </c>
      <c r="BE287" s="32">
        <f t="shared" si="75"/>
        <v>0</v>
      </c>
      <c r="BF287" s="32">
        <f t="shared" si="76"/>
        <v>0</v>
      </c>
      <c r="BG287" s="32">
        <f t="shared" si="77"/>
        <v>0</v>
      </c>
      <c r="BH287" s="32">
        <f t="shared" si="78"/>
        <v>0</v>
      </c>
      <c r="BI287" s="32">
        <f t="shared" si="79"/>
        <v>0</v>
      </c>
    </row>
    <row r="288" spans="1:61" s="12" customFormat="1" ht="12.95" customHeight="1" x14ac:dyDescent="0.15">
      <c r="A288" s="244"/>
      <c r="B288" s="246"/>
      <c r="C288" s="248"/>
      <c r="D288" s="250"/>
      <c r="E288" s="250"/>
      <c r="F288" s="250"/>
      <c r="G288" s="250"/>
      <c r="H288" s="76"/>
      <c r="I288" s="250"/>
      <c r="J288" s="114"/>
      <c r="K288" s="77"/>
      <c r="L288" s="80"/>
      <c r="M288" s="78"/>
      <c r="N288" s="83"/>
      <c r="O288" s="79"/>
      <c r="P288" s="101"/>
      <c r="Q288" s="80"/>
      <c r="R288" s="80"/>
      <c r="S288" s="78"/>
      <c r="T288" s="83"/>
      <c r="U288" s="79"/>
      <c r="V288" s="101"/>
      <c r="W288" s="80"/>
      <c r="X288" s="80"/>
      <c r="Y288" s="78"/>
      <c r="Z288" s="83"/>
      <c r="AA288" s="79"/>
      <c r="AB288" s="101"/>
      <c r="AC288" s="80"/>
      <c r="AD288" s="80"/>
      <c r="AE288" s="78"/>
      <c r="AF288" s="83"/>
      <c r="AG288" s="79"/>
      <c r="AH288" s="101"/>
      <c r="AI288" s="82"/>
      <c r="AJ288" s="78"/>
      <c r="AK288" s="78"/>
      <c r="AL288" s="83"/>
      <c r="AM288" s="79"/>
      <c r="AN288" s="143"/>
      <c r="AO288" s="145"/>
      <c r="AP288" s="177">
        <f>IF(AP286-$AQ$4/100&lt;0,0,AP286-$AQ$4/100)</f>
        <v>0</v>
      </c>
      <c r="AQ288" s="155">
        <f>IF(OR(AQ286=100%,,AQ286&lt;2%),AQ286,IF(AQ286&lt;3%,1%,IF(AQ286-$AT$4/100&lt;0%,0,IF(AQ286-$AT$4/100=0.01,1%,AQ286-$AT$4/100))))</f>
        <v>0</v>
      </c>
      <c r="AR288" s="175">
        <f>IF(OR(AR286=100%,,AR286&lt;2%),AR286,IF(AR286&lt;3%,1%,IF(AR286-$AT$4/100&lt;0%,0,IF(AR286-$AT$4/100=0.01,1%,AR286-$AT$4/100))))</f>
        <v>0</v>
      </c>
      <c r="AS288" s="175">
        <f>IF(OR(AS286=100%,,AS286&lt;2%),AS286,IF(AS286&lt;3%,1%,IF(AS286-$AT$4/100&lt;0%,0,IF(AS286-$AT$4/100=0.01,1%,AS286-$AT$4/100))))</f>
        <v>0</v>
      </c>
      <c r="AT288" s="175">
        <f>IF(OR(AT286=100%,,AT286&lt;2%),AT286,IF(AT286&lt;3%,1%,IF(AT286-$AT$4/100&lt;0%,0,IF(AT286-$AT$4/100=0.01,1%,AT286-$AT$4/100))))</f>
        <v>0</v>
      </c>
      <c r="AU288" s="235">
        <f>IF(OR(AU286=100%,,AU286&lt;2%),AU286,IF(AU286&lt;3%,1%,IF(AU286-$AT$4/100&lt;0%,0,AU286-$AT$4/100)))</f>
        <v>0</v>
      </c>
      <c r="AV288" s="33"/>
      <c r="AW288" s="31"/>
      <c r="AY288" s="32">
        <f t="shared" si="70"/>
        <v>0</v>
      </c>
      <c r="AZ288" s="32">
        <f t="shared" si="71"/>
        <v>0</v>
      </c>
      <c r="BA288" s="32">
        <f t="shared" si="72"/>
        <v>0</v>
      </c>
      <c r="BB288" s="32">
        <f t="shared" si="73"/>
        <v>0</v>
      </c>
      <c r="BC288" s="32">
        <f t="shared" si="74"/>
        <v>0</v>
      </c>
      <c r="BE288" s="32">
        <f t="shared" si="75"/>
        <v>0</v>
      </c>
      <c r="BF288" s="32">
        <f t="shared" si="76"/>
        <v>0</v>
      </c>
      <c r="BG288" s="32">
        <f t="shared" si="77"/>
        <v>0</v>
      </c>
      <c r="BH288" s="32">
        <f t="shared" si="78"/>
        <v>0</v>
      </c>
      <c r="BI288" s="32">
        <f t="shared" si="79"/>
        <v>0</v>
      </c>
    </row>
    <row r="289" spans="1:61" s="12" customFormat="1" ht="12.95" customHeight="1" x14ac:dyDescent="0.15">
      <c r="A289" s="244"/>
      <c r="B289" s="246"/>
      <c r="C289" s="251"/>
      <c r="D289" s="254"/>
      <c r="E289" s="254"/>
      <c r="F289" s="254"/>
      <c r="G289" s="254"/>
      <c r="H289" s="84"/>
      <c r="I289" s="254"/>
      <c r="J289" s="115">
        <f>SUM(C289:I291)</f>
        <v>0</v>
      </c>
      <c r="K289" s="77"/>
      <c r="L289" s="80"/>
      <c r="M289" s="78"/>
      <c r="N289" s="83"/>
      <c r="O289" s="79"/>
      <c r="P289" s="100">
        <f>ROUNDDOWN(+BE286+BE287+BE288+BE289+BE290+BE291,2)</f>
        <v>0</v>
      </c>
      <c r="Q289" s="80"/>
      <c r="R289" s="80"/>
      <c r="S289" s="78"/>
      <c r="T289" s="83"/>
      <c r="U289" s="79"/>
      <c r="V289" s="100">
        <f>ROUNDDOWN(+BF286+BF287+BF288+BF289+BF290+BF291,2)</f>
        <v>0</v>
      </c>
      <c r="W289" s="80"/>
      <c r="X289" s="80"/>
      <c r="Y289" s="78"/>
      <c r="Z289" s="83"/>
      <c r="AA289" s="79"/>
      <c r="AB289" s="100">
        <f>ROUNDDOWN(+BG286+BG287+BG288+BG289+BG290+BG291,2)</f>
        <v>0</v>
      </c>
      <c r="AC289" s="80"/>
      <c r="AD289" s="80"/>
      <c r="AE289" s="78"/>
      <c r="AF289" s="83"/>
      <c r="AG289" s="79"/>
      <c r="AH289" s="100">
        <f>ROUNDDOWN(+BH286+BH287+BH288+BH289+BH290+BH291,2)</f>
        <v>0</v>
      </c>
      <c r="AI289" s="82"/>
      <c r="AJ289" s="78"/>
      <c r="AK289" s="78"/>
      <c r="AL289" s="83"/>
      <c r="AM289" s="79"/>
      <c r="AN289" s="100">
        <f>ROUNDDOWN(+BI286+BI287+BI288+BI289+BI290+BI291,2)</f>
        <v>0</v>
      </c>
      <c r="AO289" s="139">
        <f>+AN289+AH289+AB289+V289+P289</f>
        <v>0</v>
      </c>
      <c r="AP289" s="178"/>
      <c r="AQ289" s="156"/>
      <c r="AR289" s="176"/>
      <c r="AS289" s="176"/>
      <c r="AT289" s="176"/>
      <c r="AU289" s="236"/>
      <c r="AV289" s="30"/>
      <c r="AW289" s="31"/>
      <c r="AY289" s="32">
        <f t="shared" si="70"/>
        <v>0</v>
      </c>
      <c r="AZ289" s="32">
        <f t="shared" si="71"/>
        <v>0</v>
      </c>
      <c r="BA289" s="32">
        <f t="shared" si="72"/>
        <v>0</v>
      </c>
      <c r="BB289" s="32">
        <f t="shared" si="73"/>
        <v>0</v>
      </c>
      <c r="BC289" s="32">
        <f t="shared" si="74"/>
        <v>0</v>
      </c>
      <c r="BE289" s="32">
        <f t="shared" si="75"/>
        <v>0</v>
      </c>
      <c r="BF289" s="32">
        <f t="shared" si="76"/>
        <v>0</v>
      </c>
      <c r="BG289" s="32">
        <f t="shared" si="77"/>
        <v>0</v>
      </c>
      <c r="BH289" s="32">
        <f t="shared" si="78"/>
        <v>0</v>
      </c>
      <c r="BI289" s="32">
        <f t="shared" si="79"/>
        <v>0</v>
      </c>
    </row>
    <row r="290" spans="1:61" s="12" customFormat="1" ht="12.95" customHeight="1" x14ac:dyDescent="0.15">
      <c r="A290" s="244"/>
      <c r="B290" s="246"/>
      <c r="C290" s="252"/>
      <c r="D290" s="255"/>
      <c r="E290" s="255"/>
      <c r="F290" s="255"/>
      <c r="G290" s="255"/>
      <c r="H290" s="85"/>
      <c r="I290" s="255"/>
      <c r="J290" s="114"/>
      <c r="K290" s="77"/>
      <c r="L290" s="80"/>
      <c r="M290" s="78"/>
      <c r="N290" s="83"/>
      <c r="O290" s="79"/>
      <c r="P290" s="101"/>
      <c r="Q290" s="80"/>
      <c r="R290" s="80"/>
      <c r="S290" s="78"/>
      <c r="T290" s="83"/>
      <c r="U290" s="79"/>
      <c r="V290" s="101"/>
      <c r="W290" s="80"/>
      <c r="X290" s="80"/>
      <c r="Y290" s="78"/>
      <c r="Z290" s="83"/>
      <c r="AA290" s="79"/>
      <c r="AB290" s="101"/>
      <c r="AC290" s="80"/>
      <c r="AD290" s="80"/>
      <c r="AE290" s="78"/>
      <c r="AF290" s="83"/>
      <c r="AG290" s="79"/>
      <c r="AH290" s="101"/>
      <c r="AI290" s="86"/>
      <c r="AJ290" s="78"/>
      <c r="AK290" s="78"/>
      <c r="AL290" s="83"/>
      <c r="AM290" s="79"/>
      <c r="AN290" s="101"/>
      <c r="AO290" s="140"/>
      <c r="AP290" s="152">
        <f>IF(J289=0,0,ROUNDDOWN(+AO289/+J289,2))</f>
        <v>0</v>
      </c>
      <c r="AQ290" s="147">
        <f>IF(AO289=0,0,IF(ROUNDDOWN(+P289/+AO289,3)&lt;0.01,ROUNDDOWN(+P289/+AO289,3),ROUNDDOWN(+P289/+AO289,2)))</f>
        <v>0</v>
      </c>
      <c r="AR290" s="149">
        <f>IF(AO289=0,0,IF(ROUNDDOWN(+V289/+AO289,3)&lt;0.01,ROUNDDOWN(+V289/+AO289,3),ROUNDDOWN(+V289/+AO289,2)))</f>
        <v>0</v>
      </c>
      <c r="AS290" s="149">
        <f>IF(AO289=0,0,IF(ROUNDDOWN(+AB289/+AO289,3)&lt;0.01,ROUNDDOWN(+AB289/+AO289,3),ROUNDDOWN(+AB289/+AO289,2)))</f>
        <v>0</v>
      </c>
      <c r="AT290" s="149">
        <f>IF(AO289=0,0,IF(ROUNDDOWN(+AH289/+AO289,3)&lt;0.01,ROUNDDOWN(+AH289/+AO289,3),ROUNDDOWN(+AH289/+AO289,2)))</f>
        <v>0</v>
      </c>
      <c r="AU290" s="163">
        <f>IF(AO289=0,0,IF(ROUNDDOWN(+AN289/+AO289,3)&lt;0.01,ROUNDDOWN(+AN289/+AO289,3),ROUNDDOWN(+AN289/+AO289,2)))</f>
        <v>0</v>
      </c>
      <c r="AV290" s="33"/>
      <c r="AW290" s="31"/>
      <c r="AY290" s="32">
        <f t="shared" si="70"/>
        <v>0</v>
      </c>
      <c r="AZ290" s="32">
        <f t="shared" si="71"/>
        <v>0</v>
      </c>
      <c r="BA290" s="32">
        <f t="shared" si="72"/>
        <v>0</v>
      </c>
      <c r="BB290" s="32">
        <f t="shared" si="73"/>
        <v>0</v>
      </c>
      <c r="BC290" s="32">
        <f t="shared" si="74"/>
        <v>0</v>
      </c>
      <c r="BE290" s="32">
        <f t="shared" si="75"/>
        <v>0</v>
      </c>
      <c r="BF290" s="32">
        <f t="shared" si="76"/>
        <v>0</v>
      </c>
      <c r="BG290" s="32">
        <f t="shared" si="77"/>
        <v>0</v>
      </c>
      <c r="BH290" s="32">
        <f t="shared" si="78"/>
        <v>0</v>
      </c>
      <c r="BI290" s="32">
        <f t="shared" si="79"/>
        <v>0</v>
      </c>
    </row>
    <row r="291" spans="1:61" s="12" customFormat="1" ht="12.95" customHeight="1" x14ac:dyDescent="0.15">
      <c r="A291" s="244"/>
      <c r="B291" s="246"/>
      <c r="C291" s="253"/>
      <c r="D291" s="256"/>
      <c r="E291" s="256"/>
      <c r="F291" s="256"/>
      <c r="G291" s="256"/>
      <c r="H291" s="87"/>
      <c r="I291" s="256"/>
      <c r="J291" s="116"/>
      <c r="K291" s="88"/>
      <c r="L291" s="89"/>
      <c r="M291" s="90"/>
      <c r="N291" s="91"/>
      <c r="O291" s="87"/>
      <c r="P291" s="104"/>
      <c r="Q291" s="89"/>
      <c r="R291" s="89"/>
      <c r="S291" s="90"/>
      <c r="T291" s="91"/>
      <c r="U291" s="87"/>
      <c r="V291" s="104"/>
      <c r="W291" s="89"/>
      <c r="X291" s="89"/>
      <c r="Y291" s="90"/>
      <c r="Z291" s="91"/>
      <c r="AA291" s="87"/>
      <c r="AB291" s="104"/>
      <c r="AC291" s="89"/>
      <c r="AD291" s="89"/>
      <c r="AE291" s="90"/>
      <c r="AF291" s="91"/>
      <c r="AG291" s="87"/>
      <c r="AH291" s="104"/>
      <c r="AI291" s="92"/>
      <c r="AJ291" s="90"/>
      <c r="AK291" s="90"/>
      <c r="AL291" s="91"/>
      <c r="AM291" s="87"/>
      <c r="AN291" s="104"/>
      <c r="AO291" s="141"/>
      <c r="AP291" s="174"/>
      <c r="AQ291" s="154"/>
      <c r="AR291" s="159"/>
      <c r="AS291" s="159"/>
      <c r="AT291" s="159"/>
      <c r="AU291" s="237"/>
      <c r="AV291" s="33"/>
      <c r="AW291" s="31"/>
      <c r="AY291" s="32">
        <f t="shared" si="70"/>
        <v>0</v>
      </c>
      <c r="AZ291" s="32">
        <f t="shared" si="71"/>
        <v>0</v>
      </c>
      <c r="BA291" s="32">
        <f t="shared" si="72"/>
        <v>0</v>
      </c>
      <c r="BB291" s="32">
        <f t="shared" si="73"/>
        <v>0</v>
      </c>
      <c r="BC291" s="32">
        <f t="shared" si="74"/>
        <v>0</v>
      </c>
      <c r="BE291" s="32">
        <f t="shared" si="75"/>
        <v>0</v>
      </c>
      <c r="BF291" s="32">
        <f t="shared" si="76"/>
        <v>0</v>
      </c>
      <c r="BG291" s="32">
        <f t="shared" si="77"/>
        <v>0</v>
      </c>
      <c r="BH291" s="32">
        <f t="shared" si="78"/>
        <v>0</v>
      </c>
      <c r="BI291" s="32">
        <f t="shared" si="79"/>
        <v>0</v>
      </c>
    </row>
    <row r="292" spans="1:61" s="12" customFormat="1" ht="12.95" customHeight="1" x14ac:dyDescent="0.15">
      <c r="A292" s="243"/>
      <c r="B292" s="245"/>
      <c r="C292" s="247"/>
      <c r="D292" s="249"/>
      <c r="E292" s="249"/>
      <c r="F292" s="249"/>
      <c r="G292" s="249"/>
      <c r="H292" s="70"/>
      <c r="I292" s="249"/>
      <c r="J292" s="170">
        <f>SUM(C292:I294)</f>
        <v>0</v>
      </c>
      <c r="K292" s="71"/>
      <c r="L292" s="72"/>
      <c r="M292" s="73"/>
      <c r="N292" s="74"/>
      <c r="O292" s="75"/>
      <c r="P292" s="107">
        <f>ROUNDDOWN(+AY292+AY293+AY294+AY295+AY296+AY297,2)</f>
        <v>0</v>
      </c>
      <c r="Q292" s="72"/>
      <c r="R292" s="72"/>
      <c r="S292" s="73"/>
      <c r="T292" s="74"/>
      <c r="U292" s="75"/>
      <c r="V292" s="107">
        <f>ROUNDDOWN(+AZ292+AZ293+AZ294+AZ295+AZ296+AZ297,2)</f>
        <v>0</v>
      </c>
      <c r="W292" s="72"/>
      <c r="X292" s="72"/>
      <c r="Y292" s="73"/>
      <c r="Z292" s="74"/>
      <c r="AA292" s="75"/>
      <c r="AB292" s="107">
        <f>ROUNDDOWN(+BA292+BA293+BA294+BA295+BA296+BA297,2)</f>
        <v>0</v>
      </c>
      <c r="AC292" s="72"/>
      <c r="AD292" s="72"/>
      <c r="AE292" s="73"/>
      <c r="AF292" s="74"/>
      <c r="AG292" s="75"/>
      <c r="AH292" s="107">
        <f>ROUNDDOWN(+BB292+BB293+BB294+BB295+BB296+BB297,2)</f>
        <v>0</v>
      </c>
      <c r="AI292" s="72"/>
      <c r="AJ292" s="72"/>
      <c r="AK292" s="73"/>
      <c r="AL292" s="74"/>
      <c r="AM292" s="75"/>
      <c r="AN292" s="142">
        <f>ROUNDDOWN(+BC292+BC293+BC294+BC295+BC296+BC297,2)</f>
        <v>0</v>
      </c>
      <c r="AO292" s="144">
        <f>+AN292+AH292+AB292+V292+P292</f>
        <v>0</v>
      </c>
      <c r="AP292" s="234">
        <f>IF(J292=0,0,ROUNDDOWN(+AO292/+J292,2))</f>
        <v>0</v>
      </c>
      <c r="AQ292" s="160">
        <f>IF(AO292=0,0,IF(ROUNDDOWN(+P292/+AO292,3)&lt;0.01,ROUNDDOWN(+P292/+AO292,3),ROUNDDOWN(+P292/+AO292,2)))</f>
        <v>0</v>
      </c>
      <c r="AR292" s="162">
        <f>IF(AO292=0,0,IF(ROUNDDOWN(+V292/+AO292,3)&lt;0.01,ROUNDDOWN(+V292/+AO292,3),ROUNDDOWN(+V292/+AO292,2)))</f>
        <v>0</v>
      </c>
      <c r="AS292" s="162">
        <f>IF(AO292=0,0,IF(ROUNDDOWN(+AB292/+AO292,3)&lt;0.01,ROUNDDOWN(+AB292/+AO292,3),ROUNDDOWN(+AB292/+AO292,2)))</f>
        <v>0</v>
      </c>
      <c r="AT292" s="162">
        <f>IF(AO292=0,0,IF(ROUNDDOWN(+AH292/+AO292,3)&lt;0.01,ROUNDDOWN(+AH292/+AO292,3),ROUNDDOWN(+AH292/+AO292,2)))</f>
        <v>0</v>
      </c>
      <c r="AU292" s="240">
        <f>IF(AO292=0,0,IF(ROUNDDOWN(+AN292/+AO292,3)&lt;0.01,ROUNDDOWN(+AN292/+AO292,3),ROUNDDOWN(+AN292/+AO292,2)))</f>
        <v>0</v>
      </c>
      <c r="AV292" s="30"/>
      <c r="AW292" s="31"/>
      <c r="AY292" s="32">
        <f t="shared" si="70"/>
        <v>0</v>
      </c>
      <c r="AZ292" s="32">
        <f t="shared" si="71"/>
        <v>0</v>
      </c>
      <c r="BA292" s="32">
        <f t="shared" si="72"/>
        <v>0</v>
      </c>
      <c r="BB292" s="32">
        <f t="shared" si="73"/>
        <v>0</v>
      </c>
      <c r="BC292" s="32">
        <f t="shared" si="74"/>
        <v>0</v>
      </c>
      <c r="BE292" s="32">
        <f t="shared" si="75"/>
        <v>0</v>
      </c>
      <c r="BF292" s="32">
        <f t="shared" si="76"/>
        <v>0</v>
      </c>
      <c r="BG292" s="32">
        <f t="shared" si="77"/>
        <v>0</v>
      </c>
      <c r="BH292" s="32">
        <f t="shared" si="78"/>
        <v>0</v>
      </c>
      <c r="BI292" s="32">
        <f t="shared" si="79"/>
        <v>0</v>
      </c>
    </row>
    <row r="293" spans="1:61" s="12" customFormat="1" ht="12.95" customHeight="1" x14ac:dyDescent="0.15">
      <c r="A293" s="244"/>
      <c r="B293" s="246"/>
      <c r="C293" s="248"/>
      <c r="D293" s="250"/>
      <c r="E293" s="250"/>
      <c r="F293" s="250"/>
      <c r="G293" s="250"/>
      <c r="H293" s="76"/>
      <c r="I293" s="250"/>
      <c r="J293" s="114"/>
      <c r="K293" s="77"/>
      <c r="L293" s="78"/>
      <c r="M293" s="78"/>
      <c r="N293" s="79"/>
      <c r="O293" s="79"/>
      <c r="P293" s="101"/>
      <c r="Q293" s="80"/>
      <c r="R293" s="80"/>
      <c r="S293" s="78"/>
      <c r="T293" s="79"/>
      <c r="U293" s="79"/>
      <c r="V293" s="101"/>
      <c r="W293" s="81"/>
      <c r="X293" s="81"/>
      <c r="Y293" s="82"/>
      <c r="Z293" s="79"/>
      <c r="AA293" s="79"/>
      <c r="AB293" s="101"/>
      <c r="AC293" s="81"/>
      <c r="AD293" s="81"/>
      <c r="AE293" s="82"/>
      <c r="AF293" s="79"/>
      <c r="AG293" s="79"/>
      <c r="AH293" s="101"/>
      <c r="AI293" s="82"/>
      <c r="AJ293" s="82"/>
      <c r="AK293" s="82"/>
      <c r="AL293" s="79"/>
      <c r="AM293" s="79"/>
      <c r="AN293" s="143"/>
      <c r="AO293" s="145"/>
      <c r="AP293" s="140"/>
      <c r="AQ293" s="161"/>
      <c r="AR293" s="150"/>
      <c r="AS293" s="150"/>
      <c r="AT293" s="150"/>
      <c r="AU293" s="164"/>
      <c r="AV293" s="33"/>
      <c r="AW293" s="31"/>
      <c r="AY293" s="32">
        <f t="shared" si="70"/>
        <v>0</v>
      </c>
      <c r="AZ293" s="32">
        <f t="shared" si="71"/>
        <v>0</v>
      </c>
      <c r="BA293" s="32">
        <f t="shared" si="72"/>
        <v>0</v>
      </c>
      <c r="BB293" s="32">
        <f t="shared" si="73"/>
        <v>0</v>
      </c>
      <c r="BC293" s="32">
        <f t="shared" si="74"/>
        <v>0</v>
      </c>
      <c r="BE293" s="32">
        <f t="shared" si="75"/>
        <v>0</v>
      </c>
      <c r="BF293" s="32">
        <f t="shared" si="76"/>
        <v>0</v>
      </c>
      <c r="BG293" s="32">
        <f t="shared" si="77"/>
        <v>0</v>
      </c>
      <c r="BH293" s="32">
        <f t="shared" si="78"/>
        <v>0</v>
      </c>
      <c r="BI293" s="32">
        <f t="shared" si="79"/>
        <v>0</v>
      </c>
    </row>
    <row r="294" spans="1:61" s="12" customFormat="1" ht="12.95" customHeight="1" x14ac:dyDescent="0.15">
      <c r="A294" s="244"/>
      <c r="B294" s="246"/>
      <c r="C294" s="248"/>
      <c r="D294" s="250"/>
      <c r="E294" s="250"/>
      <c r="F294" s="250"/>
      <c r="G294" s="250"/>
      <c r="H294" s="76"/>
      <c r="I294" s="250"/>
      <c r="J294" s="114"/>
      <c r="K294" s="77"/>
      <c r="L294" s="80"/>
      <c r="M294" s="78"/>
      <c r="N294" s="83"/>
      <c r="O294" s="79"/>
      <c r="P294" s="101"/>
      <c r="Q294" s="80"/>
      <c r="R294" s="80"/>
      <c r="S294" s="78"/>
      <c r="T294" s="83"/>
      <c r="U294" s="79"/>
      <c r="V294" s="101"/>
      <c r="W294" s="80"/>
      <c r="X294" s="80"/>
      <c r="Y294" s="78"/>
      <c r="Z294" s="83"/>
      <c r="AA294" s="79"/>
      <c r="AB294" s="101"/>
      <c r="AC294" s="80"/>
      <c r="AD294" s="80"/>
      <c r="AE294" s="78"/>
      <c r="AF294" s="83"/>
      <c r="AG294" s="79"/>
      <c r="AH294" s="101"/>
      <c r="AI294" s="82"/>
      <c r="AJ294" s="78"/>
      <c r="AK294" s="78"/>
      <c r="AL294" s="83"/>
      <c r="AM294" s="79"/>
      <c r="AN294" s="143"/>
      <c r="AO294" s="145"/>
      <c r="AP294" s="177">
        <f>IF(AP292-$AQ$4/100&lt;0,0,AP292-$AQ$4/100)</f>
        <v>0</v>
      </c>
      <c r="AQ294" s="155">
        <f>IF(OR(AQ292=100%,,AQ292&lt;2%),AQ292,IF(AQ292&lt;3%,1%,IF(AQ292-$AT$4/100&lt;0%,0,IF(AQ292-$AT$4/100=0.01,1%,AQ292-$AT$4/100))))</f>
        <v>0</v>
      </c>
      <c r="AR294" s="175">
        <f>IF(OR(AR292=100%,,AR292&lt;2%),AR292,IF(AR292&lt;3%,1%,IF(AR292-$AT$4/100&lt;0%,0,IF(AR292-$AT$4/100=0.01,1%,AR292-$AT$4/100))))</f>
        <v>0</v>
      </c>
      <c r="AS294" s="175">
        <f>IF(OR(AS292=100%,,AS292&lt;2%),AS292,IF(AS292&lt;3%,1%,IF(AS292-$AT$4/100&lt;0%,0,IF(AS292-$AT$4/100=0.01,1%,AS292-$AT$4/100))))</f>
        <v>0</v>
      </c>
      <c r="AT294" s="175">
        <f>IF(OR(AT292=100%,,AT292&lt;2%),AT292,IF(AT292&lt;3%,1%,IF(AT292-$AT$4/100&lt;0%,0,IF(AT292-$AT$4/100=0.01,1%,AT292-$AT$4/100))))</f>
        <v>0</v>
      </c>
      <c r="AU294" s="235">
        <f>IF(OR(AU292=100%,,AU292&lt;2%),AU292,IF(AU292&lt;3%,1%,IF(AU292-$AT$4/100&lt;0%,0,AU292-$AT$4/100)))</f>
        <v>0</v>
      </c>
      <c r="AV294" s="33"/>
      <c r="AW294" s="31"/>
      <c r="AY294" s="32">
        <f t="shared" si="70"/>
        <v>0</v>
      </c>
      <c r="AZ294" s="32">
        <f t="shared" si="71"/>
        <v>0</v>
      </c>
      <c r="BA294" s="32">
        <f t="shared" si="72"/>
        <v>0</v>
      </c>
      <c r="BB294" s="32">
        <f t="shared" si="73"/>
        <v>0</v>
      </c>
      <c r="BC294" s="32">
        <f t="shared" si="74"/>
        <v>0</v>
      </c>
      <c r="BE294" s="32">
        <f t="shared" si="75"/>
        <v>0</v>
      </c>
      <c r="BF294" s="32">
        <f t="shared" si="76"/>
        <v>0</v>
      </c>
      <c r="BG294" s="32">
        <f t="shared" si="77"/>
        <v>0</v>
      </c>
      <c r="BH294" s="32">
        <f t="shared" si="78"/>
        <v>0</v>
      </c>
      <c r="BI294" s="32">
        <f t="shared" si="79"/>
        <v>0</v>
      </c>
    </row>
    <row r="295" spans="1:61" s="12" customFormat="1" ht="12.95" customHeight="1" x14ac:dyDescent="0.15">
      <c r="A295" s="244"/>
      <c r="B295" s="246"/>
      <c r="C295" s="251"/>
      <c r="D295" s="254"/>
      <c r="E295" s="254"/>
      <c r="F295" s="254"/>
      <c r="G295" s="254"/>
      <c r="H295" s="84"/>
      <c r="I295" s="254"/>
      <c r="J295" s="115">
        <f>SUM(C295:I297)</f>
        <v>0</v>
      </c>
      <c r="K295" s="77"/>
      <c r="L295" s="80"/>
      <c r="M295" s="78"/>
      <c r="N295" s="83"/>
      <c r="O295" s="79"/>
      <c r="P295" s="100">
        <f>ROUNDDOWN(+BE292+BE293+BE294+BE295+BE296+BE297,2)</f>
        <v>0</v>
      </c>
      <c r="Q295" s="80"/>
      <c r="R295" s="80"/>
      <c r="S295" s="78"/>
      <c r="T295" s="83"/>
      <c r="U295" s="79"/>
      <c r="V295" s="100">
        <f>ROUNDDOWN(+BF292+BF293+BF294+BF295+BF296+BF297,2)</f>
        <v>0</v>
      </c>
      <c r="W295" s="80"/>
      <c r="X295" s="80"/>
      <c r="Y295" s="78"/>
      <c r="Z295" s="83"/>
      <c r="AA295" s="79"/>
      <c r="AB295" s="100">
        <f>ROUNDDOWN(+BG292+BG293+BG294+BG295+BG296+BG297,2)</f>
        <v>0</v>
      </c>
      <c r="AC295" s="80"/>
      <c r="AD295" s="80"/>
      <c r="AE295" s="78"/>
      <c r="AF295" s="83"/>
      <c r="AG295" s="79"/>
      <c r="AH295" s="100">
        <f>ROUNDDOWN(+BH292+BH293+BH294+BH295+BH296+BH297,2)</f>
        <v>0</v>
      </c>
      <c r="AI295" s="82"/>
      <c r="AJ295" s="78"/>
      <c r="AK295" s="78"/>
      <c r="AL295" s="83"/>
      <c r="AM295" s="79"/>
      <c r="AN295" s="100">
        <f>ROUNDDOWN(+BI292+BI293+BI294+BI295+BI296+BI297,2)</f>
        <v>0</v>
      </c>
      <c r="AO295" s="139">
        <f>+AN295+AH295+AB295+V295+P295</f>
        <v>0</v>
      </c>
      <c r="AP295" s="178"/>
      <c r="AQ295" s="156"/>
      <c r="AR295" s="176"/>
      <c r="AS295" s="176"/>
      <c r="AT295" s="176"/>
      <c r="AU295" s="236"/>
      <c r="AV295" s="30"/>
      <c r="AW295" s="31"/>
      <c r="AY295" s="32">
        <f t="shared" si="70"/>
        <v>0</v>
      </c>
      <c r="AZ295" s="32">
        <f t="shared" si="71"/>
        <v>0</v>
      </c>
      <c r="BA295" s="32">
        <f t="shared" si="72"/>
        <v>0</v>
      </c>
      <c r="BB295" s="32">
        <f t="shared" si="73"/>
        <v>0</v>
      </c>
      <c r="BC295" s="32">
        <f t="shared" si="74"/>
        <v>0</v>
      </c>
      <c r="BE295" s="32">
        <f t="shared" si="75"/>
        <v>0</v>
      </c>
      <c r="BF295" s="32">
        <f t="shared" si="76"/>
        <v>0</v>
      </c>
      <c r="BG295" s="32">
        <f t="shared" si="77"/>
        <v>0</v>
      </c>
      <c r="BH295" s="32">
        <f t="shared" si="78"/>
        <v>0</v>
      </c>
      <c r="BI295" s="32">
        <f t="shared" si="79"/>
        <v>0</v>
      </c>
    </row>
    <row r="296" spans="1:61" s="12" customFormat="1" ht="12.95" customHeight="1" x14ac:dyDescent="0.15">
      <c r="A296" s="244"/>
      <c r="B296" s="246"/>
      <c r="C296" s="252"/>
      <c r="D296" s="255"/>
      <c r="E296" s="255"/>
      <c r="F296" s="255"/>
      <c r="G296" s="255"/>
      <c r="H296" s="85"/>
      <c r="I296" s="255"/>
      <c r="J296" s="114"/>
      <c r="K296" s="77"/>
      <c r="L296" s="80"/>
      <c r="M296" s="78"/>
      <c r="N296" s="83"/>
      <c r="O296" s="79"/>
      <c r="P296" s="101"/>
      <c r="Q296" s="80"/>
      <c r="R296" s="80"/>
      <c r="S296" s="78"/>
      <c r="T296" s="83"/>
      <c r="U296" s="79"/>
      <c r="V296" s="101"/>
      <c r="W296" s="80"/>
      <c r="X296" s="80"/>
      <c r="Y296" s="78"/>
      <c r="Z296" s="83"/>
      <c r="AA296" s="79"/>
      <c r="AB296" s="101"/>
      <c r="AC296" s="80"/>
      <c r="AD296" s="80"/>
      <c r="AE296" s="78"/>
      <c r="AF296" s="83"/>
      <c r="AG296" s="79"/>
      <c r="AH296" s="101"/>
      <c r="AI296" s="86"/>
      <c r="AJ296" s="78"/>
      <c r="AK296" s="78"/>
      <c r="AL296" s="83"/>
      <c r="AM296" s="79"/>
      <c r="AN296" s="101"/>
      <c r="AO296" s="140"/>
      <c r="AP296" s="152">
        <f>IF(J295=0,0,ROUNDDOWN(+AO295/+J295,2))</f>
        <v>0</v>
      </c>
      <c r="AQ296" s="147">
        <f>IF(AO295=0,0,IF(ROUNDDOWN(+P295/+AO295,3)&lt;0.01,ROUNDDOWN(+P295/+AO295,3),ROUNDDOWN(+P295/+AO295,2)))</f>
        <v>0</v>
      </c>
      <c r="AR296" s="149">
        <f>IF(AO295=0,0,IF(ROUNDDOWN(+V295/+AO295,3)&lt;0.01,ROUNDDOWN(+V295/+AO295,3),ROUNDDOWN(+V295/+AO295,2)))</f>
        <v>0</v>
      </c>
      <c r="AS296" s="149">
        <f>IF(AO295=0,0,IF(ROUNDDOWN(+AB295/+AO295,3)&lt;0.01,ROUNDDOWN(+AB295/+AO295,3),ROUNDDOWN(+AB295/+AO295,2)))</f>
        <v>0</v>
      </c>
      <c r="AT296" s="149">
        <f>IF(AO295=0,0,IF(ROUNDDOWN(+AH295/+AO295,3)&lt;0.01,ROUNDDOWN(+AH295/+AO295,3),ROUNDDOWN(+AH295/+AO295,2)))</f>
        <v>0</v>
      </c>
      <c r="AU296" s="163">
        <f>IF(AO295=0,0,IF(ROUNDDOWN(+AN295/+AO295,3)&lt;0.01,ROUNDDOWN(+AN295/+AO295,3),ROUNDDOWN(+AN295/+AO295,2)))</f>
        <v>0</v>
      </c>
      <c r="AV296" s="33"/>
      <c r="AW296" s="31"/>
      <c r="AY296" s="32">
        <f t="shared" si="70"/>
        <v>0</v>
      </c>
      <c r="AZ296" s="32">
        <f t="shared" si="71"/>
        <v>0</v>
      </c>
      <c r="BA296" s="32">
        <f t="shared" si="72"/>
        <v>0</v>
      </c>
      <c r="BB296" s="32">
        <f t="shared" si="73"/>
        <v>0</v>
      </c>
      <c r="BC296" s="32">
        <f t="shared" si="74"/>
        <v>0</v>
      </c>
      <c r="BE296" s="32">
        <f t="shared" si="75"/>
        <v>0</v>
      </c>
      <c r="BF296" s="32">
        <f t="shared" si="76"/>
        <v>0</v>
      </c>
      <c r="BG296" s="32">
        <f t="shared" si="77"/>
        <v>0</v>
      </c>
      <c r="BH296" s="32">
        <f t="shared" si="78"/>
        <v>0</v>
      </c>
      <c r="BI296" s="32">
        <f t="shared" si="79"/>
        <v>0</v>
      </c>
    </row>
    <row r="297" spans="1:61" s="12" customFormat="1" ht="12.95" customHeight="1" x14ac:dyDescent="0.15">
      <c r="A297" s="244"/>
      <c r="B297" s="246"/>
      <c r="C297" s="253"/>
      <c r="D297" s="256"/>
      <c r="E297" s="256"/>
      <c r="F297" s="256"/>
      <c r="G297" s="256"/>
      <c r="H297" s="87"/>
      <c r="I297" s="256"/>
      <c r="J297" s="116"/>
      <c r="K297" s="88"/>
      <c r="L297" s="89"/>
      <c r="M297" s="90"/>
      <c r="N297" s="91"/>
      <c r="O297" s="87"/>
      <c r="P297" s="104"/>
      <c r="Q297" s="89"/>
      <c r="R297" s="89"/>
      <c r="S297" s="90"/>
      <c r="T297" s="91"/>
      <c r="U297" s="87"/>
      <c r="V297" s="104"/>
      <c r="W297" s="89"/>
      <c r="X297" s="89"/>
      <c r="Y297" s="90"/>
      <c r="Z297" s="91"/>
      <c r="AA297" s="87"/>
      <c r="AB297" s="104"/>
      <c r="AC297" s="89"/>
      <c r="AD297" s="89"/>
      <c r="AE297" s="90"/>
      <c r="AF297" s="91"/>
      <c r="AG297" s="87"/>
      <c r="AH297" s="104"/>
      <c r="AI297" s="92"/>
      <c r="AJ297" s="90"/>
      <c r="AK297" s="90"/>
      <c r="AL297" s="91"/>
      <c r="AM297" s="87"/>
      <c r="AN297" s="104"/>
      <c r="AO297" s="141"/>
      <c r="AP297" s="174"/>
      <c r="AQ297" s="154"/>
      <c r="AR297" s="159"/>
      <c r="AS297" s="159"/>
      <c r="AT297" s="159"/>
      <c r="AU297" s="237"/>
      <c r="AV297" s="33"/>
      <c r="AW297" s="31"/>
      <c r="AY297" s="32">
        <f t="shared" si="70"/>
        <v>0</v>
      </c>
      <c r="AZ297" s="32">
        <f t="shared" si="71"/>
        <v>0</v>
      </c>
      <c r="BA297" s="32">
        <f t="shared" si="72"/>
        <v>0</v>
      </c>
      <c r="BB297" s="32">
        <f t="shared" si="73"/>
        <v>0</v>
      </c>
      <c r="BC297" s="32">
        <f t="shared" si="74"/>
        <v>0</v>
      </c>
      <c r="BE297" s="32">
        <f t="shared" si="75"/>
        <v>0</v>
      </c>
      <c r="BF297" s="32">
        <f t="shared" si="76"/>
        <v>0</v>
      </c>
      <c r="BG297" s="32">
        <f t="shared" si="77"/>
        <v>0</v>
      </c>
      <c r="BH297" s="32">
        <f t="shared" si="78"/>
        <v>0</v>
      </c>
      <c r="BI297" s="32">
        <f t="shared" si="79"/>
        <v>0</v>
      </c>
    </row>
    <row r="298" spans="1:61" s="12" customFormat="1" ht="12.95" customHeight="1" x14ac:dyDescent="0.15">
      <c r="A298" s="243"/>
      <c r="B298" s="245"/>
      <c r="C298" s="247"/>
      <c r="D298" s="249"/>
      <c r="E298" s="249"/>
      <c r="F298" s="249"/>
      <c r="G298" s="249"/>
      <c r="H298" s="70"/>
      <c r="I298" s="249"/>
      <c r="J298" s="170">
        <f>SUM(C298:I300)</f>
        <v>0</v>
      </c>
      <c r="K298" s="71"/>
      <c r="L298" s="72"/>
      <c r="M298" s="73"/>
      <c r="N298" s="74"/>
      <c r="O298" s="75"/>
      <c r="P298" s="107">
        <f>ROUNDDOWN(+AY298+AY299+AY300+AY301+AY302+AY303,2)</f>
        <v>0</v>
      </c>
      <c r="Q298" s="72"/>
      <c r="R298" s="72"/>
      <c r="S298" s="73"/>
      <c r="T298" s="74"/>
      <c r="U298" s="75"/>
      <c r="V298" s="107">
        <f>ROUNDDOWN(+AZ298+AZ299+AZ300+AZ301+AZ302+AZ303,2)</f>
        <v>0</v>
      </c>
      <c r="W298" s="72"/>
      <c r="X298" s="72"/>
      <c r="Y298" s="73"/>
      <c r="Z298" s="74"/>
      <c r="AA298" s="75"/>
      <c r="AB298" s="107">
        <f>ROUNDDOWN(+BA298+BA299+BA300+BA301+BA302+BA303,2)</f>
        <v>0</v>
      </c>
      <c r="AC298" s="72"/>
      <c r="AD298" s="72"/>
      <c r="AE298" s="73"/>
      <c r="AF298" s="74"/>
      <c r="AG298" s="75"/>
      <c r="AH298" s="107">
        <f>ROUNDDOWN(+BB298+BB299+BB300+BB301+BB302+BB303,2)</f>
        <v>0</v>
      </c>
      <c r="AI298" s="72"/>
      <c r="AJ298" s="72"/>
      <c r="AK298" s="73"/>
      <c r="AL298" s="74"/>
      <c r="AM298" s="75"/>
      <c r="AN298" s="142">
        <f>ROUNDDOWN(+BC298+BC299+BC300+BC301+BC302+BC303,2)</f>
        <v>0</v>
      </c>
      <c r="AO298" s="144">
        <f>+AN298+AH298+AB298+V298+P298</f>
        <v>0</v>
      </c>
      <c r="AP298" s="234">
        <f>IF(J298=0,0,ROUNDDOWN(+AO298/+J298,2))</f>
        <v>0</v>
      </c>
      <c r="AQ298" s="160">
        <f>IF(AO298=0,0,IF(ROUNDDOWN(+P298/+AO298,3)&lt;0.01,ROUNDDOWN(+P298/+AO298,3),ROUNDDOWN(+P298/+AO298,2)))</f>
        <v>0</v>
      </c>
      <c r="AR298" s="162">
        <f>IF(AO298=0,0,IF(ROUNDDOWN(+V298/+AO298,3)&lt;0.01,ROUNDDOWN(+V298/+AO298,3),ROUNDDOWN(+V298/+AO298,2)))</f>
        <v>0</v>
      </c>
      <c r="AS298" s="162">
        <f>IF(AO298=0,0,IF(ROUNDDOWN(+AB298/+AO298,3)&lt;0.01,ROUNDDOWN(+AB298/+AO298,3),ROUNDDOWN(+AB298/+AO298,2)))</f>
        <v>0</v>
      </c>
      <c r="AT298" s="162">
        <f>IF(AO298=0,0,IF(ROUNDDOWN(+AH298/+AO298,3)&lt;0.01,ROUNDDOWN(+AH298/+AO298,3),ROUNDDOWN(+AH298/+AO298,2)))</f>
        <v>0</v>
      </c>
      <c r="AU298" s="240">
        <f>IF(AO298=0,0,IF(ROUNDDOWN(+AN298/+AO298,3)&lt;0.01,ROUNDDOWN(+AN298/+AO298,3),ROUNDDOWN(+AN298/+AO298,2)))</f>
        <v>0</v>
      </c>
      <c r="AV298" s="30"/>
      <c r="AW298" s="31"/>
      <c r="AY298" s="32">
        <f t="shared" si="70"/>
        <v>0</v>
      </c>
      <c r="AZ298" s="32">
        <f t="shared" si="71"/>
        <v>0</v>
      </c>
      <c r="BA298" s="32">
        <f t="shared" si="72"/>
        <v>0</v>
      </c>
      <c r="BB298" s="32">
        <f t="shared" si="73"/>
        <v>0</v>
      </c>
      <c r="BC298" s="32">
        <f t="shared" si="74"/>
        <v>0</v>
      </c>
      <c r="BE298" s="32">
        <f t="shared" si="75"/>
        <v>0</v>
      </c>
      <c r="BF298" s="32">
        <f t="shared" si="76"/>
        <v>0</v>
      </c>
      <c r="BG298" s="32">
        <f t="shared" si="77"/>
        <v>0</v>
      </c>
      <c r="BH298" s="32">
        <f t="shared" si="78"/>
        <v>0</v>
      </c>
      <c r="BI298" s="32">
        <f t="shared" si="79"/>
        <v>0</v>
      </c>
    </row>
    <row r="299" spans="1:61" s="12" customFormat="1" ht="12.95" customHeight="1" x14ac:dyDescent="0.15">
      <c r="A299" s="244"/>
      <c r="B299" s="246"/>
      <c r="C299" s="248"/>
      <c r="D299" s="250"/>
      <c r="E299" s="250"/>
      <c r="F299" s="250"/>
      <c r="G299" s="250"/>
      <c r="H299" s="76"/>
      <c r="I299" s="250"/>
      <c r="J299" s="114"/>
      <c r="K299" s="77"/>
      <c r="L299" s="78"/>
      <c r="M299" s="78"/>
      <c r="N299" s="79"/>
      <c r="O299" s="79"/>
      <c r="P299" s="101"/>
      <c r="Q299" s="80"/>
      <c r="R299" s="80"/>
      <c r="S299" s="78"/>
      <c r="T299" s="79"/>
      <c r="U299" s="79"/>
      <c r="V299" s="101"/>
      <c r="W299" s="81"/>
      <c r="X299" s="81"/>
      <c r="Y299" s="82"/>
      <c r="Z299" s="79"/>
      <c r="AA299" s="79"/>
      <c r="AB299" s="101"/>
      <c r="AC299" s="81"/>
      <c r="AD299" s="81"/>
      <c r="AE299" s="82"/>
      <c r="AF299" s="79"/>
      <c r="AG299" s="79"/>
      <c r="AH299" s="101"/>
      <c r="AI299" s="82"/>
      <c r="AJ299" s="82"/>
      <c r="AK299" s="82"/>
      <c r="AL299" s="79"/>
      <c r="AM299" s="79"/>
      <c r="AN299" s="143"/>
      <c r="AO299" s="145"/>
      <c r="AP299" s="140"/>
      <c r="AQ299" s="161"/>
      <c r="AR299" s="150"/>
      <c r="AS299" s="150"/>
      <c r="AT299" s="150"/>
      <c r="AU299" s="164"/>
      <c r="AV299" s="33"/>
      <c r="AW299" s="31"/>
      <c r="AY299" s="32">
        <f t="shared" si="70"/>
        <v>0</v>
      </c>
      <c r="AZ299" s="32">
        <f t="shared" si="71"/>
        <v>0</v>
      </c>
      <c r="BA299" s="32">
        <f t="shared" si="72"/>
        <v>0</v>
      </c>
      <c r="BB299" s="32">
        <f t="shared" si="73"/>
        <v>0</v>
      </c>
      <c r="BC299" s="32">
        <f t="shared" si="74"/>
        <v>0</v>
      </c>
      <c r="BE299" s="32">
        <f t="shared" si="75"/>
        <v>0</v>
      </c>
      <c r="BF299" s="32">
        <f t="shared" si="76"/>
        <v>0</v>
      </c>
      <c r="BG299" s="32">
        <f t="shared" si="77"/>
        <v>0</v>
      </c>
      <c r="BH299" s="32">
        <f t="shared" si="78"/>
        <v>0</v>
      </c>
      <c r="BI299" s="32">
        <f t="shared" si="79"/>
        <v>0</v>
      </c>
    </row>
    <row r="300" spans="1:61" s="12" customFormat="1" ht="12.95" customHeight="1" x14ac:dyDescent="0.15">
      <c r="A300" s="244"/>
      <c r="B300" s="246"/>
      <c r="C300" s="248"/>
      <c r="D300" s="250"/>
      <c r="E300" s="250"/>
      <c r="F300" s="250"/>
      <c r="G300" s="250"/>
      <c r="H300" s="76"/>
      <c r="I300" s="250"/>
      <c r="J300" s="114"/>
      <c r="K300" s="77"/>
      <c r="L300" s="80"/>
      <c r="M300" s="78"/>
      <c r="N300" s="83"/>
      <c r="O300" s="79"/>
      <c r="P300" s="101"/>
      <c r="Q300" s="80"/>
      <c r="R300" s="80"/>
      <c r="S300" s="78"/>
      <c r="T300" s="83"/>
      <c r="U300" s="79"/>
      <c r="V300" s="101"/>
      <c r="W300" s="80"/>
      <c r="X300" s="80"/>
      <c r="Y300" s="78"/>
      <c r="Z300" s="83"/>
      <c r="AA300" s="79"/>
      <c r="AB300" s="101"/>
      <c r="AC300" s="80"/>
      <c r="AD300" s="80"/>
      <c r="AE300" s="78"/>
      <c r="AF300" s="83"/>
      <c r="AG300" s="79"/>
      <c r="AH300" s="101"/>
      <c r="AI300" s="82"/>
      <c r="AJ300" s="78"/>
      <c r="AK300" s="78"/>
      <c r="AL300" s="83"/>
      <c r="AM300" s="79"/>
      <c r="AN300" s="143"/>
      <c r="AO300" s="145"/>
      <c r="AP300" s="177">
        <f>IF(AP298-$AQ$4/100&lt;0,0,AP298-$AQ$4/100)</f>
        <v>0</v>
      </c>
      <c r="AQ300" s="155">
        <f>IF(OR(AQ298=100%,,AQ298&lt;2%),AQ298,IF(AQ298&lt;3%,1%,IF(AQ298-$AT$4/100&lt;0%,0,IF(AQ298-$AT$4/100=0.01,1%,AQ298-$AT$4/100))))</f>
        <v>0</v>
      </c>
      <c r="AR300" s="175">
        <f>IF(OR(AR298=100%,,AR298&lt;2%),AR298,IF(AR298&lt;3%,1%,IF(AR298-$AT$4/100&lt;0%,0,IF(AR298-$AT$4/100=0.01,1%,AR298-$AT$4/100))))</f>
        <v>0</v>
      </c>
      <c r="AS300" s="175">
        <f>IF(OR(AS298=100%,,AS298&lt;2%),AS298,IF(AS298&lt;3%,1%,IF(AS298-$AT$4/100&lt;0%,0,IF(AS298-$AT$4/100=0.01,1%,AS298-$AT$4/100))))</f>
        <v>0</v>
      </c>
      <c r="AT300" s="175">
        <f>IF(OR(AT298=100%,,AT298&lt;2%),AT298,IF(AT298&lt;3%,1%,IF(AT298-$AT$4/100&lt;0%,0,IF(AT298-$AT$4/100=0.01,1%,AT298-$AT$4/100))))</f>
        <v>0</v>
      </c>
      <c r="AU300" s="235">
        <f>IF(OR(AU298=100%,,AU298&lt;2%),AU298,IF(AU298&lt;3%,1%,IF(AU298-$AT$4/100&lt;0%,0,AU298-$AT$4/100)))</f>
        <v>0</v>
      </c>
      <c r="AV300" s="33"/>
      <c r="AW300" s="31"/>
      <c r="AY300" s="32">
        <f t="shared" si="70"/>
        <v>0</v>
      </c>
      <c r="AZ300" s="32">
        <f t="shared" si="71"/>
        <v>0</v>
      </c>
      <c r="BA300" s="32">
        <f t="shared" si="72"/>
        <v>0</v>
      </c>
      <c r="BB300" s="32">
        <f t="shared" si="73"/>
        <v>0</v>
      </c>
      <c r="BC300" s="32">
        <f t="shared" si="74"/>
        <v>0</v>
      </c>
      <c r="BE300" s="32">
        <f t="shared" si="75"/>
        <v>0</v>
      </c>
      <c r="BF300" s="32">
        <f t="shared" si="76"/>
        <v>0</v>
      </c>
      <c r="BG300" s="32">
        <f t="shared" si="77"/>
        <v>0</v>
      </c>
      <c r="BH300" s="32">
        <f t="shared" si="78"/>
        <v>0</v>
      </c>
      <c r="BI300" s="32">
        <f t="shared" si="79"/>
        <v>0</v>
      </c>
    </row>
    <row r="301" spans="1:61" s="12" customFormat="1" ht="12.95" customHeight="1" x14ac:dyDescent="0.15">
      <c r="A301" s="244"/>
      <c r="B301" s="246"/>
      <c r="C301" s="251"/>
      <c r="D301" s="254"/>
      <c r="E301" s="254"/>
      <c r="F301" s="254"/>
      <c r="G301" s="254"/>
      <c r="H301" s="84"/>
      <c r="I301" s="254"/>
      <c r="J301" s="115">
        <f>SUM(C301:I303)</f>
        <v>0</v>
      </c>
      <c r="K301" s="77"/>
      <c r="L301" s="80"/>
      <c r="M301" s="78"/>
      <c r="N301" s="83"/>
      <c r="O301" s="79"/>
      <c r="P301" s="100">
        <f>ROUNDDOWN(+BE298+BE299+BE300+BE301+BE302+BE303,2)</f>
        <v>0</v>
      </c>
      <c r="Q301" s="80"/>
      <c r="R301" s="80"/>
      <c r="S301" s="78"/>
      <c r="T301" s="83"/>
      <c r="U301" s="79"/>
      <c r="V301" s="100">
        <f>ROUNDDOWN(+BF298+BF299+BF300+BF301+BF302+BF303,2)</f>
        <v>0</v>
      </c>
      <c r="W301" s="80"/>
      <c r="X301" s="80"/>
      <c r="Y301" s="78"/>
      <c r="Z301" s="83"/>
      <c r="AA301" s="79"/>
      <c r="AB301" s="100">
        <f>ROUNDDOWN(+BG298+BG299+BG300+BG301+BG302+BG303,2)</f>
        <v>0</v>
      </c>
      <c r="AC301" s="80"/>
      <c r="AD301" s="80"/>
      <c r="AE301" s="78"/>
      <c r="AF301" s="83"/>
      <c r="AG301" s="79"/>
      <c r="AH301" s="100">
        <f>ROUNDDOWN(+BH298+BH299+BH300+BH301+BH302+BH303,2)</f>
        <v>0</v>
      </c>
      <c r="AI301" s="82"/>
      <c r="AJ301" s="78"/>
      <c r="AK301" s="78"/>
      <c r="AL301" s="83"/>
      <c r="AM301" s="79"/>
      <c r="AN301" s="100">
        <f>ROUNDDOWN(+BI298+BI299+BI300+BI301+BI302+BI303,2)</f>
        <v>0</v>
      </c>
      <c r="AO301" s="139">
        <f>+AN301+AH301+AB301+V301+P301</f>
        <v>0</v>
      </c>
      <c r="AP301" s="178"/>
      <c r="AQ301" s="156"/>
      <c r="AR301" s="176"/>
      <c r="AS301" s="176"/>
      <c r="AT301" s="176"/>
      <c r="AU301" s="236"/>
      <c r="AV301" s="30"/>
      <c r="AW301" s="31"/>
      <c r="AY301" s="32">
        <f t="shared" si="70"/>
        <v>0</v>
      </c>
      <c r="AZ301" s="32">
        <f t="shared" si="71"/>
        <v>0</v>
      </c>
      <c r="BA301" s="32">
        <f t="shared" si="72"/>
        <v>0</v>
      </c>
      <c r="BB301" s="32">
        <f t="shared" si="73"/>
        <v>0</v>
      </c>
      <c r="BC301" s="32">
        <f t="shared" si="74"/>
        <v>0</v>
      </c>
      <c r="BE301" s="32">
        <f t="shared" si="75"/>
        <v>0</v>
      </c>
      <c r="BF301" s="32">
        <f t="shared" si="76"/>
        <v>0</v>
      </c>
      <c r="BG301" s="32">
        <f t="shared" si="77"/>
        <v>0</v>
      </c>
      <c r="BH301" s="32">
        <f t="shared" si="78"/>
        <v>0</v>
      </c>
      <c r="BI301" s="32">
        <f t="shared" si="79"/>
        <v>0</v>
      </c>
    </row>
    <row r="302" spans="1:61" s="12" customFormat="1" ht="12.95" customHeight="1" x14ac:dyDescent="0.15">
      <c r="A302" s="244"/>
      <c r="B302" s="246"/>
      <c r="C302" s="252"/>
      <c r="D302" s="255"/>
      <c r="E302" s="255"/>
      <c r="F302" s="255"/>
      <c r="G302" s="255"/>
      <c r="H302" s="85"/>
      <c r="I302" s="255"/>
      <c r="J302" s="114"/>
      <c r="K302" s="77"/>
      <c r="L302" s="80"/>
      <c r="M302" s="78"/>
      <c r="N302" s="83"/>
      <c r="O302" s="79"/>
      <c r="P302" s="101"/>
      <c r="Q302" s="80"/>
      <c r="R302" s="80"/>
      <c r="S302" s="78"/>
      <c r="T302" s="83"/>
      <c r="U302" s="79"/>
      <c r="V302" s="101"/>
      <c r="W302" s="80"/>
      <c r="X302" s="80"/>
      <c r="Y302" s="78"/>
      <c r="Z302" s="83"/>
      <c r="AA302" s="79"/>
      <c r="AB302" s="101"/>
      <c r="AC302" s="80"/>
      <c r="AD302" s="80"/>
      <c r="AE302" s="78"/>
      <c r="AF302" s="83"/>
      <c r="AG302" s="79"/>
      <c r="AH302" s="101"/>
      <c r="AI302" s="86"/>
      <c r="AJ302" s="78"/>
      <c r="AK302" s="78"/>
      <c r="AL302" s="83"/>
      <c r="AM302" s="79"/>
      <c r="AN302" s="101"/>
      <c r="AO302" s="140"/>
      <c r="AP302" s="152">
        <f>IF(J301=0,0,ROUNDDOWN(+AO301/+J301,2))</f>
        <v>0</v>
      </c>
      <c r="AQ302" s="147">
        <f>IF(AO301=0,0,IF(ROUNDDOWN(+P301/+AO301,3)&lt;0.01,ROUNDDOWN(+P301/+AO301,3),ROUNDDOWN(+P301/+AO301,2)))</f>
        <v>0</v>
      </c>
      <c r="AR302" s="149">
        <f>IF(AO301=0,0,IF(ROUNDDOWN(+V301/+AO301,3)&lt;0.01,ROUNDDOWN(+V301/+AO301,3),ROUNDDOWN(+V301/+AO301,2)))</f>
        <v>0</v>
      </c>
      <c r="AS302" s="149">
        <f>IF(AO301=0,0,IF(ROUNDDOWN(+AB301/+AO301,3)&lt;0.01,ROUNDDOWN(+AB301/+AO301,3),ROUNDDOWN(+AB301/+AO301,2)))</f>
        <v>0</v>
      </c>
      <c r="AT302" s="149">
        <f>IF(AO301=0,0,IF(ROUNDDOWN(+AH301/+AO301,3)&lt;0.01,ROUNDDOWN(+AH301/+AO301,3),ROUNDDOWN(+AH301/+AO301,2)))</f>
        <v>0</v>
      </c>
      <c r="AU302" s="163">
        <f>IF(AO301=0,0,IF(ROUNDDOWN(+AN301/+AO301,3)&lt;0.01,ROUNDDOWN(+AN301/+AO301,3),ROUNDDOWN(+AN301/+AO301,2)))</f>
        <v>0</v>
      </c>
      <c r="AV302" s="33"/>
      <c r="AW302" s="31"/>
      <c r="AY302" s="32">
        <f t="shared" si="70"/>
        <v>0</v>
      </c>
      <c r="AZ302" s="32">
        <f t="shared" si="71"/>
        <v>0</v>
      </c>
      <c r="BA302" s="32">
        <f t="shared" si="72"/>
        <v>0</v>
      </c>
      <c r="BB302" s="32">
        <f t="shared" si="73"/>
        <v>0</v>
      </c>
      <c r="BC302" s="32">
        <f t="shared" si="74"/>
        <v>0</v>
      </c>
      <c r="BE302" s="32">
        <f t="shared" si="75"/>
        <v>0</v>
      </c>
      <c r="BF302" s="32">
        <f t="shared" si="76"/>
        <v>0</v>
      </c>
      <c r="BG302" s="32">
        <f t="shared" si="77"/>
        <v>0</v>
      </c>
      <c r="BH302" s="32">
        <f t="shared" si="78"/>
        <v>0</v>
      </c>
      <c r="BI302" s="32">
        <f t="shared" si="79"/>
        <v>0</v>
      </c>
    </row>
    <row r="303" spans="1:61" s="12" customFormat="1" ht="12.95" customHeight="1" x14ac:dyDescent="0.15">
      <c r="A303" s="244"/>
      <c r="B303" s="246"/>
      <c r="C303" s="253"/>
      <c r="D303" s="256"/>
      <c r="E303" s="256"/>
      <c r="F303" s="256"/>
      <c r="G303" s="256"/>
      <c r="H303" s="87"/>
      <c r="I303" s="256"/>
      <c r="J303" s="116"/>
      <c r="K303" s="88"/>
      <c r="L303" s="89"/>
      <c r="M303" s="90"/>
      <c r="N303" s="91"/>
      <c r="O303" s="87"/>
      <c r="P303" s="104"/>
      <c r="Q303" s="89"/>
      <c r="R303" s="89"/>
      <c r="S303" s="90"/>
      <c r="T303" s="91"/>
      <c r="U303" s="87"/>
      <c r="V303" s="104"/>
      <c r="W303" s="89"/>
      <c r="X303" s="89"/>
      <c r="Y303" s="90"/>
      <c r="Z303" s="91"/>
      <c r="AA303" s="87"/>
      <c r="AB303" s="104"/>
      <c r="AC303" s="89"/>
      <c r="AD303" s="89"/>
      <c r="AE303" s="90"/>
      <c r="AF303" s="91"/>
      <c r="AG303" s="87"/>
      <c r="AH303" s="104"/>
      <c r="AI303" s="92"/>
      <c r="AJ303" s="90"/>
      <c r="AK303" s="90"/>
      <c r="AL303" s="91"/>
      <c r="AM303" s="87"/>
      <c r="AN303" s="104"/>
      <c r="AO303" s="141"/>
      <c r="AP303" s="174"/>
      <c r="AQ303" s="154"/>
      <c r="AR303" s="159"/>
      <c r="AS303" s="159"/>
      <c r="AT303" s="159"/>
      <c r="AU303" s="237"/>
      <c r="AV303" s="33"/>
      <c r="AW303" s="31"/>
      <c r="AY303" s="32">
        <f t="shared" si="70"/>
        <v>0</v>
      </c>
      <c r="AZ303" s="32">
        <f t="shared" si="71"/>
        <v>0</v>
      </c>
      <c r="BA303" s="32">
        <f t="shared" si="72"/>
        <v>0</v>
      </c>
      <c r="BB303" s="32">
        <f t="shared" si="73"/>
        <v>0</v>
      </c>
      <c r="BC303" s="32">
        <f t="shared" si="74"/>
        <v>0</v>
      </c>
      <c r="BE303" s="32">
        <f t="shared" si="75"/>
        <v>0</v>
      </c>
      <c r="BF303" s="32">
        <f t="shared" si="76"/>
        <v>0</v>
      </c>
      <c r="BG303" s="32">
        <f t="shared" si="77"/>
        <v>0</v>
      </c>
      <c r="BH303" s="32">
        <f t="shared" si="78"/>
        <v>0</v>
      </c>
      <c r="BI303" s="32">
        <f t="shared" si="79"/>
        <v>0</v>
      </c>
    </row>
    <row r="304" spans="1:61" s="12" customFormat="1" ht="12.95" customHeight="1" x14ac:dyDescent="0.15">
      <c r="A304" s="243"/>
      <c r="B304" s="245"/>
      <c r="C304" s="247"/>
      <c r="D304" s="249"/>
      <c r="E304" s="249"/>
      <c r="F304" s="249"/>
      <c r="G304" s="249"/>
      <c r="H304" s="70"/>
      <c r="I304" s="249"/>
      <c r="J304" s="170">
        <f>SUM(C304:I306)</f>
        <v>0</v>
      </c>
      <c r="K304" s="71"/>
      <c r="L304" s="72"/>
      <c r="M304" s="73"/>
      <c r="N304" s="74"/>
      <c r="O304" s="75"/>
      <c r="P304" s="107">
        <f>ROUNDDOWN(+AY304+AY305+AY306+AY307+AY308+AY309,2)</f>
        <v>0</v>
      </c>
      <c r="Q304" s="72"/>
      <c r="R304" s="72"/>
      <c r="S304" s="73"/>
      <c r="T304" s="74"/>
      <c r="U304" s="75"/>
      <c r="V304" s="107">
        <f>ROUNDDOWN(+AZ304+AZ305+AZ306+AZ307+AZ308+AZ309,2)</f>
        <v>0</v>
      </c>
      <c r="W304" s="72"/>
      <c r="X304" s="72"/>
      <c r="Y304" s="73"/>
      <c r="Z304" s="74"/>
      <c r="AA304" s="75"/>
      <c r="AB304" s="107">
        <f>ROUNDDOWN(+BA304+BA305+BA306+BA307+BA308+BA309,2)</f>
        <v>0</v>
      </c>
      <c r="AC304" s="72"/>
      <c r="AD304" s="72"/>
      <c r="AE304" s="73"/>
      <c r="AF304" s="74"/>
      <c r="AG304" s="75"/>
      <c r="AH304" s="107">
        <f>ROUNDDOWN(+BB304+BB305+BB306+BB307+BB308+BB309,2)</f>
        <v>0</v>
      </c>
      <c r="AI304" s="72"/>
      <c r="AJ304" s="72"/>
      <c r="AK304" s="73"/>
      <c r="AL304" s="74"/>
      <c r="AM304" s="75"/>
      <c r="AN304" s="142">
        <f>ROUNDDOWN(+BC304+BC305+BC306+BC307+BC308+BC309,2)</f>
        <v>0</v>
      </c>
      <c r="AO304" s="144">
        <f>+AN304+AH304+AB304+V304+P304</f>
        <v>0</v>
      </c>
      <c r="AP304" s="179">
        <f>IF(J304=0,0,ROUNDDOWN(+AO304/+J304,2))</f>
        <v>0</v>
      </c>
      <c r="AQ304" s="160">
        <f>IF(AO304=0,0,IF(ROUNDDOWN(+P304/+AO304,3)&lt;0.01,ROUNDDOWN(+P304/+AO304,3),ROUNDDOWN(+P304/+AO304,2)))</f>
        <v>0</v>
      </c>
      <c r="AR304" s="162">
        <f>IF(AO304=0,0,IF(ROUNDDOWN(+V304/+AO304,3)&lt;0.01,ROUNDDOWN(+V304/+AO304,3),ROUNDDOWN(+V304/+AO304,2)))</f>
        <v>0</v>
      </c>
      <c r="AS304" s="162">
        <f>IF(AO304=0,0,IF(ROUNDDOWN(+AB304/+AO304,3)&lt;0.01,ROUNDDOWN(+AB304/+AO304,3),ROUNDDOWN(+AB304/+AO304,2)))</f>
        <v>0</v>
      </c>
      <c r="AT304" s="162">
        <f>IF(AO304=0,0,IF(ROUNDDOWN(+AH304/+AO304,3)&lt;0.01,ROUNDDOWN(+AH304/+AO304,3),ROUNDDOWN(+AH304/+AO304,2)))</f>
        <v>0</v>
      </c>
      <c r="AU304" s="240">
        <f>IF(AO304=0,0,IF(ROUNDDOWN(+AN304/+AO304,3)&lt;0.01,ROUNDDOWN(+AN304/+AO304,3),ROUNDDOWN(+AN304/+AO304,2)))</f>
        <v>0</v>
      </c>
      <c r="AV304" s="30"/>
      <c r="AW304" s="31"/>
      <c r="AY304" s="32">
        <f t="shared" si="70"/>
        <v>0</v>
      </c>
      <c r="AZ304" s="32">
        <f t="shared" si="71"/>
        <v>0</v>
      </c>
      <c r="BA304" s="32">
        <f t="shared" si="72"/>
        <v>0</v>
      </c>
      <c r="BB304" s="32">
        <f t="shared" si="73"/>
        <v>0</v>
      </c>
      <c r="BC304" s="32">
        <f t="shared" si="74"/>
        <v>0</v>
      </c>
      <c r="BE304" s="32">
        <f t="shared" si="75"/>
        <v>0</v>
      </c>
      <c r="BF304" s="32">
        <f t="shared" si="76"/>
        <v>0</v>
      </c>
      <c r="BG304" s="32">
        <f t="shared" si="77"/>
        <v>0</v>
      </c>
      <c r="BH304" s="32">
        <f t="shared" si="78"/>
        <v>0</v>
      </c>
      <c r="BI304" s="32">
        <f t="shared" si="79"/>
        <v>0</v>
      </c>
    </row>
    <row r="305" spans="1:61" s="12" customFormat="1" ht="12.95" customHeight="1" x14ac:dyDescent="0.15">
      <c r="A305" s="244"/>
      <c r="B305" s="246"/>
      <c r="C305" s="248"/>
      <c r="D305" s="250"/>
      <c r="E305" s="250"/>
      <c r="F305" s="250"/>
      <c r="G305" s="250"/>
      <c r="H305" s="76"/>
      <c r="I305" s="250"/>
      <c r="J305" s="114"/>
      <c r="K305" s="77"/>
      <c r="L305" s="78"/>
      <c r="M305" s="78"/>
      <c r="N305" s="79"/>
      <c r="O305" s="79"/>
      <c r="P305" s="101"/>
      <c r="Q305" s="80"/>
      <c r="R305" s="80"/>
      <c r="S305" s="78"/>
      <c r="T305" s="79"/>
      <c r="U305" s="79"/>
      <c r="V305" s="101"/>
      <c r="W305" s="81"/>
      <c r="X305" s="81"/>
      <c r="Y305" s="82"/>
      <c r="Z305" s="79"/>
      <c r="AA305" s="79"/>
      <c r="AB305" s="101"/>
      <c r="AC305" s="81"/>
      <c r="AD305" s="81"/>
      <c r="AE305" s="82"/>
      <c r="AF305" s="79"/>
      <c r="AG305" s="79"/>
      <c r="AH305" s="101"/>
      <c r="AI305" s="82"/>
      <c r="AJ305" s="82"/>
      <c r="AK305" s="82"/>
      <c r="AL305" s="79"/>
      <c r="AM305" s="79"/>
      <c r="AN305" s="143"/>
      <c r="AO305" s="145"/>
      <c r="AP305" s="140"/>
      <c r="AQ305" s="161"/>
      <c r="AR305" s="150"/>
      <c r="AS305" s="150"/>
      <c r="AT305" s="150"/>
      <c r="AU305" s="164"/>
      <c r="AV305" s="33"/>
      <c r="AW305" s="31"/>
      <c r="AY305" s="32">
        <f t="shared" si="70"/>
        <v>0</v>
      </c>
      <c r="AZ305" s="32">
        <f t="shared" si="71"/>
        <v>0</v>
      </c>
      <c r="BA305" s="32">
        <f t="shared" si="72"/>
        <v>0</v>
      </c>
      <c r="BB305" s="32">
        <f t="shared" si="73"/>
        <v>0</v>
      </c>
      <c r="BC305" s="32">
        <f t="shared" si="74"/>
        <v>0</v>
      </c>
      <c r="BE305" s="32">
        <f t="shared" si="75"/>
        <v>0</v>
      </c>
      <c r="BF305" s="32">
        <f t="shared" si="76"/>
        <v>0</v>
      </c>
      <c r="BG305" s="32">
        <f t="shared" si="77"/>
        <v>0</v>
      </c>
      <c r="BH305" s="32">
        <f t="shared" si="78"/>
        <v>0</v>
      </c>
      <c r="BI305" s="32">
        <f t="shared" si="79"/>
        <v>0</v>
      </c>
    </row>
    <row r="306" spans="1:61" s="12" customFormat="1" ht="12.95" customHeight="1" x14ac:dyDescent="0.15">
      <c r="A306" s="244"/>
      <c r="B306" s="246"/>
      <c r="C306" s="248"/>
      <c r="D306" s="250"/>
      <c r="E306" s="250"/>
      <c r="F306" s="250"/>
      <c r="G306" s="250"/>
      <c r="H306" s="76"/>
      <c r="I306" s="250"/>
      <c r="J306" s="114"/>
      <c r="K306" s="77"/>
      <c r="L306" s="80"/>
      <c r="M306" s="78"/>
      <c r="N306" s="83"/>
      <c r="O306" s="79"/>
      <c r="P306" s="101"/>
      <c r="Q306" s="80"/>
      <c r="R306" s="80"/>
      <c r="S306" s="78"/>
      <c r="T306" s="83"/>
      <c r="U306" s="79"/>
      <c r="V306" s="101"/>
      <c r="W306" s="80"/>
      <c r="X306" s="80"/>
      <c r="Y306" s="78"/>
      <c r="Z306" s="83"/>
      <c r="AA306" s="79"/>
      <c r="AB306" s="101"/>
      <c r="AC306" s="80"/>
      <c r="AD306" s="80"/>
      <c r="AE306" s="78"/>
      <c r="AF306" s="83"/>
      <c r="AG306" s="79"/>
      <c r="AH306" s="101"/>
      <c r="AI306" s="82"/>
      <c r="AJ306" s="78"/>
      <c r="AK306" s="78"/>
      <c r="AL306" s="83"/>
      <c r="AM306" s="79"/>
      <c r="AN306" s="143"/>
      <c r="AO306" s="145"/>
      <c r="AP306" s="177">
        <f>IF(AP304-$AQ$4/100&lt;0,0,AP304-$AQ$4/100)</f>
        <v>0</v>
      </c>
      <c r="AQ306" s="155">
        <f>IF(OR(AQ304=100%,,AQ304&lt;2%),AQ304,IF(AQ304&lt;3%,1%,IF(AQ304-$AT$4/100&lt;0%,0,IF(AQ304-$AT$4/100=0.01,1%,AQ304-$AT$4/100))))</f>
        <v>0</v>
      </c>
      <c r="AR306" s="175">
        <f>IF(OR(AR304=100%,,AR304&lt;2%),AR304,IF(AR304&lt;3%,1%,IF(AR304-$AT$4/100&lt;0%,0,IF(AR304-$AT$4/100=0.01,1%,AR304-$AT$4/100))))</f>
        <v>0</v>
      </c>
      <c r="AS306" s="175">
        <f>IF(OR(AS304=100%,,AS304&lt;2%),AS304,IF(AS304&lt;3%,1%,IF(AS304-$AT$4/100&lt;0%,0,IF(AS304-$AT$4/100=0.01,1%,AS304-$AT$4/100))))</f>
        <v>0</v>
      </c>
      <c r="AT306" s="175">
        <f>IF(OR(AT304=100%,,AT304&lt;2%),AT304,IF(AT304&lt;3%,1%,IF(AT304-$AT$4/100&lt;0%,0,IF(AT304-$AT$4/100=0.01,1%,AT304-$AT$4/100))))</f>
        <v>0</v>
      </c>
      <c r="AU306" s="235">
        <f>IF(OR(AU304=100%,,AU304&lt;2%),AU304,IF(AU304&lt;3%,1%,IF(AU304-$AT$4/100&lt;0%,0,AU304-$AT$4/100)))</f>
        <v>0</v>
      </c>
      <c r="AV306" s="33"/>
      <c r="AW306" s="31"/>
      <c r="AY306" s="32">
        <f t="shared" si="70"/>
        <v>0</v>
      </c>
      <c r="AZ306" s="32">
        <f t="shared" si="71"/>
        <v>0</v>
      </c>
      <c r="BA306" s="32">
        <f t="shared" si="72"/>
        <v>0</v>
      </c>
      <c r="BB306" s="32">
        <f t="shared" si="73"/>
        <v>0</v>
      </c>
      <c r="BC306" s="32">
        <f t="shared" si="74"/>
        <v>0</v>
      </c>
      <c r="BE306" s="32">
        <f t="shared" si="75"/>
        <v>0</v>
      </c>
      <c r="BF306" s="32">
        <f t="shared" si="76"/>
        <v>0</v>
      </c>
      <c r="BG306" s="32">
        <f t="shared" si="77"/>
        <v>0</v>
      </c>
      <c r="BH306" s="32">
        <f t="shared" si="78"/>
        <v>0</v>
      </c>
      <c r="BI306" s="32">
        <f t="shared" si="79"/>
        <v>0</v>
      </c>
    </row>
    <row r="307" spans="1:61" s="12" customFormat="1" ht="12.95" customHeight="1" x14ac:dyDescent="0.15">
      <c r="A307" s="244"/>
      <c r="B307" s="246"/>
      <c r="C307" s="251"/>
      <c r="D307" s="254"/>
      <c r="E307" s="254"/>
      <c r="F307" s="254"/>
      <c r="G307" s="254"/>
      <c r="H307" s="84"/>
      <c r="I307" s="254"/>
      <c r="J307" s="115">
        <f>SUM(C307:I309)</f>
        <v>0</v>
      </c>
      <c r="K307" s="77"/>
      <c r="L307" s="80"/>
      <c r="M307" s="78"/>
      <c r="N307" s="83"/>
      <c r="O307" s="79"/>
      <c r="P307" s="100">
        <f>ROUNDDOWN(+BE304+BE305+BE306+BE307+BE308+BE309,2)</f>
        <v>0</v>
      </c>
      <c r="Q307" s="80"/>
      <c r="R307" s="80"/>
      <c r="S307" s="78"/>
      <c r="T307" s="83"/>
      <c r="U307" s="79"/>
      <c r="V307" s="100">
        <f>ROUNDDOWN(+BF304+BF305+BF306+BF307+BF308+BF309,2)</f>
        <v>0</v>
      </c>
      <c r="W307" s="80"/>
      <c r="X307" s="80"/>
      <c r="Y307" s="78"/>
      <c r="Z307" s="83"/>
      <c r="AA307" s="79"/>
      <c r="AB307" s="100">
        <f>ROUNDDOWN(+BG304+BG305+BG306+BG307+BG308+BG309,2)</f>
        <v>0</v>
      </c>
      <c r="AC307" s="80"/>
      <c r="AD307" s="80"/>
      <c r="AE307" s="78"/>
      <c r="AF307" s="83"/>
      <c r="AG307" s="79"/>
      <c r="AH307" s="100">
        <f>ROUNDDOWN(+BH304+BH305+BH306+BH307+BH308+BH309,2)</f>
        <v>0</v>
      </c>
      <c r="AI307" s="82"/>
      <c r="AJ307" s="78"/>
      <c r="AK307" s="78"/>
      <c r="AL307" s="83"/>
      <c r="AM307" s="79"/>
      <c r="AN307" s="100">
        <f>ROUNDDOWN(+BI304+BI305+BI306+BI307+BI308+BI309,2)</f>
        <v>0</v>
      </c>
      <c r="AO307" s="139">
        <f>+AN307+AH307+AB307+V307+P307</f>
        <v>0</v>
      </c>
      <c r="AP307" s="178"/>
      <c r="AQ307" s="156"/>
      <c r="AR307" s="176"/>
      <c r="AS307" s="176"/>
      <c r="AT307" s="176"/>
      <c r="AU307" s="236"/>
      <c r="AV307" s="30"/>
      <c r="AW307" s="31"/>
      <c r="AY307" s="32">
        <f t="shared" si="70"/>
        <v>0</v>
      </c>
      <c r="AZ307" s="32">
        <f t="shared" si="71"/>
        <v>0</v>
      </c>
      <c r="BA307" s="32">
        <f t="shared" si="72"/>
        <v>0</v>
      </c>
      <c r="BB307" s="32">
        <f t="shared" si="73"/>
        <v>0</v>
      </c>
      <c r="BC307" s="32">
        <f t="shared" si="74"/>
        <v>0</v>
      </c>
      <c r="BE307" s="32">
        <f t="shared" si="75"/>
        <v>0</v>
      </c>
      <c r="BF307" s="32">
        <f t="shared" si="76"/>
        <v>0</v>
      </c>
      <c r="BG307" s="32">
        <f t="shared" si="77"/>
        <v>0</v>
      </c>
      <c r="BH307" s="32">
        <f t="shared" si="78"/>
        <v>0</v>
      </c>
      <c r="BI307" s="32">
        <f t="shared" si="79"/>
        <v>0</v>
      </c>
    </row>
    <row r="308" spans="1:61" s="12" customFormat="1" ht="12.95" customHeight="1" x14ac:dyDescent="0.15">
      <c r="A308" s="244"/>
      <c r="B308" s="246"/>
      <c r="C308" s="252"/>
      <c r="D308" s="255"/>
      <c r="E308" s="255"/>
      <c r="F308" s="255"/>
      <c r="G308" s="255"/>
      <c r="H308" s="85"/>
      <c r="I308" s="255"/>
      <c r="J308" s="114"/>
      <c r="K308" s="77"/>
      <c r="L308" s="80"/>
      <c r="M308" s="78"/>
      <c r="N308" s="83"/>
      <c r="O308" s="79"/>
      <c r="P308" s="101"/>
      <c r="Q308" s="80"/>
      <c r="R308" s="80"/>
      <c r="S308" s="78"/>
      <c r="T308" s="83"/>
      <c r="U308" s="79"/>
      <c r="V308" s="101"/>
      <c r="W308" s="80"/>
      <c r="X308" s="80"/>
      <c r="Y308" s="78"/>
      <c r="Z308" s="83"/>
      <c r="AA308" s="79"/>
      <c r="AB308" s="101"/>
      <c r="AC308" s="80"/>
      <c r="AD308" s="80"/>
      <c r="AE308" s="78"/>
      <c r="AF308" s="83"/>
      <c r="AG308" s="79"/>
      <c r="AH308" s="101"/>
      <c r="AI308" s="86"/>
      <c r="AJ308" s="78"/>
      <c r="AK308" s="78"/>
      <c r="AL308" s="83"/>
      <c r="AM308" s="79"/>
      <c r="AN308" s="101"/>
      <c r="AO308" s="140"/>
      <c r="AP308" s="152">
        <f>IF(J307=0,0,ROUNDDOWN(+AO307/+J307,2))</f>
        <v>0</v>
      </c>
      <c r="AQ308" s="147">
        <f>IF(AO307=0,0,IF(ROUNDDOWN(+P307/+AO307,3)&lt;0.01,ROUNDDOWN(+P307/+AO307,3),ROUNDDOWN(+P307/+AO307,2)))</f>
        <v>0</v>
      </c>
      <c r="AR308" s="149">
        <f>IF(AO307=0,0,IF(ROUNDDOWN(+V307/+AO307,3)&lt;0.01,ROUNDDOWN(+V307/+AO307,3),ROUNDDOWN(+V307/+AO307,2)))</f>
        <v>0</v>
      </c>
      <c r="AS308" s="149">
        <f>IF(AO307=0,0,IF(ROUNDDOWN(+AB307/+AO307,3)&lt;0.01,ROUNDDOWN(+AB307/+AO307,3),ROUNDDOWN(+AB307/+AO307,2)))</f>
        <v>0</v>
      </c>
      <c r="AT308" s="149">
        <f>IF(AO307=0,0,IF(ROUNDDOWN(+AH307/+AO307,3)&lt;0.01,ROUNDDOWN(+AH307/+AO307,3),ROUNDDOWN(+AH307/+AO307,2)))</f>
        <v>0</v>
      </c>
      <c r="AU308" s="163">
        <f>IF(AO307=0,0,IF(ROUNDDOWN(+AN307/+AO307,3)&lt;0.01,ROUNDDOWN(+AN307/+AO307,3),ROUNDDOWN(+AN307/+AO307,2)))</f>
        <v>0</v>
      </c>
      <c r="AV308" s="33"/>
      <c r="AW308" s="31"/>
      <c r="AY308" s="32">
        <f t="shared" si="70"/>
        <v>0</v>
      </c>
      <c r="AZ308" s="32">
        <f t="shared" si="71"/>
        <v>0</v>
      </c>
      <c r="BA308" s="32">
        <f t="shared" si="72"/>
        <v>0</v>
      </c>
      <c r="BB308" s="32">
        <f t="shared" si="73"/>
        <v>0</v>
      </c>
      <c r="BC308" s="32">
        <f t="shared" si="74"/>
        <v>0</v>
      </c>
      <c r="BE308" s="32">
        <f t="shared" si="75"/>
        <v>0</v>
      </c>
      <c r="BF308" s="32">
        <f t="shared" si="76"/>
        <v>0</v>
      </c>
      <c r="BG308" s="32">
        <f t="shared" si="77"/>
        <v>0</v>
      </c>
      <c r="BH308" s="32">
        <f t="shared" si="78"/>
        <v>0</v>
      </c>
      <c r="BI308" s="32">
        <f t="shared" si="79"/>
        <v>0</v>
      </c>
    </row>
    <row r="309" spans="1:61" s="12" customFormat="1" ht="12.95" customHeight="1" thickBot="1" x14ac:dyDescent="0.2">
      <c r="A309" s="257"/>
      <c r="B309" s="258"/>
      <c r="C309" s="270"/>
      <c r="D309" s="271"/>
      <c r="E309" s="271"/>
      <c r="F309" s="271"/>
      <c r="G309" s="271"/>
      <c r="H309" s="93"/>
      <c r="I309" s="271"/>
      <c r="J309" s="268"/>
      <c r="K309" s="94"/>
      <c r="L309" s="95"/>
      <c r="M309" s="96"/>
      <c r="N309" s="97"/>
      <c r="O309" s="93"/>
      <c r="P309" s="269"/>
      <c r="Q309" s="95"/>
      <c r="R309" s="95"/>
      <c r="S309" s="96"/>
      <c r="T309" s="97"/>
      <c r="U309" s="93"/>
      <c r="V309" s="269"/>
      <c r="W309" s="95"/>
      <c r="X309" s="95"/>
      <c r="Y309" s="96"/>
      <c r="Z309" s="97"/>
      <c r="AA309" s="93"/>
      <c r="AB309" s="269"/>
      <c r="AC309" s="95"/>
      <c r="AD309" s="95"/>
      <c r="AE309" s="96"/>
      <c r="AF309" s="97"/>
      <c r="AG309" s="93"/>
      <c r="AH309" s="269"/>
      <c r="AI309" s="98"/>
      <c r="AJ309" s="96"/>
      <c r="AK309" s="96"/>
      <c r="AL309" s="97"/>
      <c r="AM309" s="93"/>
      <c r="AN309" s="269"/>
      <c r="AO309" s="260"/>
      <c r="AP309" s="261"/>
      <c r="AQ309" s="263"/>
      <c r="AR309" s="259"/>
      <c r="AS309" s="259"/>
      <c r="AT309" s="259"/>
      <c r="AU309" s="262"/>
      <c r="AV309" s="33"/>
      <c r="AW309" s="31"/>
      <c r="AY309" s="32">
        <f t="shared" si="70"/>
        <v>0</v>
      </c>
      <c r="AZ309" s="32">
        <f t="shared" si="71"/>
        <v>0</v>
      </c>
      <c r="BA309" s="32">
        <f t="shared" si="72"/>
        <v>0</v>
      </c>
      <c r="BB309" s="32">
        <f t="shared" si="73"/>
        <v>0</v>
      </c>
      <c r="BC309" s="32">
        <f t="shared" si="74"/>
        <v>0</v>
      </c>
      <c r="BE309" s="32">
        <f t="shared" si="75"/>
        <v>0</v>
      </c>
      <c r="BF309" s="32">
        <f t="shared" si="76"/>
        <v>0</v>
      </c>
      <c r="BG309" s="32">
        <f t="shared" si="77"/>
        <v>0</v>
      </c>
      <c r="BH309" s="32">
        <f t="shared" si="78"/>
        <v>0</v>
      </c>
      <c r="BI309" s="32">
        <f t="shared" si="79"/>
        <v>0</v>
      </c>
    </row>
    <row r="310" spans="1:61" s="12" customFormat="1" ht="12.95" customHeight="1" thickTop="1" x14ac:dyDescent="0.15">
      <c r="A310" s="264"/>
      <c r="B310" s="265"/>
      <c r="C310" s="266"/>
      <c r="D310" s="267"/>
      <c r="E310" s="267"/>
      <c r="F310" s="267"/>
      <c r="G310" s="267"/>
      <c r="H310" s="99"/>
      <c r="I310" s="267"/>
      <c r="J310" s="113">
        <f>SUM(C310:I312)</f>
        <v>0</v>
      </c>
      <c r="K310" s="77"/>
      <c r="L310" s="80"/>
      <c r="M310" s="78"/>
      <c r="N310" s="83"/>
      <c r="O310" s="79"/>
      <c r="P310" s="108">
        <f>ROUNDDOWN(+AY310+AY311+AY312+AY313+AY314+AY315,2)</f>
        <v>0</v>
      </c>
      <c r="Q310" s="80"/>
      <c r="R310" s="80"/>
      <c r="S310" s="78"/>
      <c r="T310" s="83"/>
      <c r="U310" s="79"/>
      <c r="V310" s="108">
        <f>ROUNDDOWN(+AZ310+AZ311+AZ312+AZ313+AZ314+AZ315,2)</f>
        <v>0</v>
      </c>
      <c r="W310" s="80"/>
      <c r="X310" s="80"/>
      <c r="Y310" s="78"/>
      <c r="Z310" s="83"/>
      <c r="AA310" s="79"/>
      <c r="AB310" s="108">
        <f>ROUNDDOWN(+BA310+BA311+BA312+BA313+BA314+BA315,2)</f>
        <v>0</v>
      </c>
      <c r="AC310" s="80"/>
      <c r="AD310" s="80"/>
      <c r="AE310" s="78"/>
      <c r="AF310" s="83"/>
      <c r="AG310" s="79"/>
      <c r="AH310" s="108">
        <f>ROUNDDOWN(+BB310+BB311+BB312+BB313+BB314+BB315,2)</f>
        <v>0</v>
      </c>
      <c r="AI310" s="80"/>
      <c r="AJ310" s="80"/>
      <c r="AK310" s="78"/>
      <c r="AL310" s="83"/>
      <c r="AM310" s="79"/>
      <c r="AN310" s="241">
        <f>ROUNDDOWN(+BC310+BC311+BC312+BC313+BC314+BC315,2)</f>
        <v>0</v>
      </c>
      <c r="AO310" s="145">
        <f>+AN310+AH310+AB310+V310+P310</f>
        <v>0</v>
      </c>
      <c r="AP310" s="234">
        <f>IF(J310=0,0,ROUNDDOWN(+AO310/+J310,2))</f>
        <v>0</v>
      </c>
      <c r="AQ310" s="147">
        <f>IF(AO310=0,0,IF(ROUNDDOWN(+P310/+AO310,3)&lt;0.01,ROUNDDOWN(+P310/+AO310,3),ROUNDDOWN(+P310/+AO310,2)))</f>
        <v>0</v>
      </c>
      <c r="AR310" s="149">
        <f>IF(AO310=0,0,IF(ROUNDDOWN(+V310/+AO310,3)&lt;0.01,ROUNDDOWN(+V310/+AO310,3),ROUNDDOWN(+V310/+AO310,2)))</f>
        <v>0</v>
      </c>
      <c r="AS310" s="149">
        <f>IF(AO310=0,0,IF(ROUNDDOWN(+AB310/+AO310,3)&lt;0.01,ROUNDDOWN(+AB310/+AO310,3),ROUNDDOWN(+AB310/+AO310,2)))</f>
        <v>0</v>
      </c>
      <c r="AT310" s="149">
        <f>IF(AO310=0,0,IF(ROUNDDOWN(+AH310/+AO310,3)&lt;0.01,ROUNDDOWN(+AH310/+AO310,3),ROUNDDOWN(+AH310/+AO310,2)))</f>
        <v>0</v>
      </c>
      <c r="AU310" s="163">
        <f>IF(AO310=0,0,IF(ROUNDDOWN(+AN310/+AO310,3)&lt;0.01,ROUNDDOWN(+AN310/+AO310,3),ROUNDDOWN(+AN310/+AO310,2)))</f>
        <v>0</v>
      </c>
      <c r="AV310" s="30"/>
      <c r="AW310" s="31"/>
      <c r="AY310" s="32">
        <f t="shared" si="70"/>
        <v>0</v>
      </c>
      <c r="AZ310" s="32">
        <f t="shared" si="71"/>
        <v>0</v>
      </c>
      <c r="BA310" s="32">
        <f t="shared" si="72"/>
        <v>0</v>
      </c>
      <c r="BB310" s="32">
        <f t="shared" si="73"/>
        <v>0</v>
      </c>
      <c r="BC310" s="32">
        <f t="shared" si="74"/>
        <v>0</v>
      </c>
      <c r="BE310" s="32">
        <f t="shared" si="75"/>
        <v>0</v>
      </c>
      <c r="BF310" s="32">
        <f t="shared" si="76"/>
        <v>0</v>
      </c>
      <c r="BG310" s="32">
        <f t="shared" si="77"/>
        <v>0</v>
      </c>
      <c r="BH310" s="32">
        <f t="shared" si="78"/>
        <v>0</v>
      </c>
      <c r="BI310" s="32">
        <f t="shared" si="79"/>
        <v>0</v>
      </c>
    </row>
    <row r="311" spans="1:61" s="12" customFormat="1" ht="12.95" customHeight="1" x14ac:dyDescent="0.15">
      <c r="A311" s="244"/>
      <c r="B311" s="246"/>
      <c r="C311" s="248"/>
      <c r="D311" s="250"/>
      <c r="E311" s="250"/>
      <c r="F311" s="250"/>
      <c r="G311" s="250"/>
      <c r="H311" s="76"/>
      <c r="I311" s="250"/>
      <c r="J311" s="114"/>
      <c r="K311" s="77"/>
      <c r="L311" s="78"/>
      <c r="M311" s="78"/>
      <c r="N311" s="79"/>
      <c r="O311" s="79"/>
      <c r="P311" s="101"/>
      <c r="Q311" s="80"/>
      <c r="R311" s="80"/>
      <c r="S311" s="78"/>
      <c r="T311" s="79"/>
      <c r="U311" s="79"/>
      <c r="V311" s="101"/>
      <c r="W311" s="81"/>
      <c r="X311" s="81"/>
      <c r="Y311" s="82"/>
      <c r="Z311" s="79"/>
      <c r="AA311" s="79"/>
      <c r="AB311" s="101"/>
      <c r="AC311" s="81"/>
      <c r="AD311" s="81"/>
      <c r="AE311" s="82"/>
      <c r="AF311" s="79"/>
      <c r="AG311" s="79"/>
      <c r="AH311" s="101"/>
      <c r="AI311" s="82"/>
      <c r="AJ311" s="82"/>
      <c r="AK311" s="82"/>
      <c r="AL311" s="79"/>
      <c r="AM311" s="79"/>
      <c r="AN311" s="143"/>
      <c r="AO311" s="145"/>
      <c r="AP311" s="140"/>
      <c r="AQ311" s="161"/>
      <c r="AR311" s="150"/>
      <c r="AS311" s="150"/>
      <c r="AT311" s="150"/>
      <c r="AU311" s="164"/>
      <c r="AV311" s="33"/>
      <c r="AW311" s="31"/>
      <c r="AY311" s="32">
        <f t="shared" si="70"/>
        <v>0</v>
      </c>
      <c r="AZ311" s="32">
        <f t="shared" si="71"/>
        <v>0</v>
      </c>
      <c r="BA311" s="32">
        <f t="shared" si="72"/>
        <v>0</v>
      </c>
      <c r="BB311" s="32">
        <f t="shared" si="73"/>
        <v>0</v>
      </c>
      <c r="BC311" s="32">
        <f t="shared" si="74"/>
        <v>0</v>
      </c>
      <c r="BE311" s="32">
        <f t="shared" si="75"/>
        <v>0</v>
      </c>
      <c r="BF311" s="32">
        <f t="shared" si="76"/>
        <v>0</v>
      </c>
      <c r="BG311" s="32">
        <f t="shared" si="77"/>
        <v>0</v>
      </c>
      <c r="BH311" s="32">
        <f t="shared" si="78"/>
        <v>0</v>
      </c>
      <c r="BI311" s="32">
        <f t="shared" si="79"/>
        <v>0</v>
      </c>
    </row>
    <row r="312" spans="1:61" s="12" customFormat="1" ht="12.95" customHeight="1" x14ac:dyDescent="0.15">
      <c r="A312" s="244"/>
      <c r="B312" s="246"/>
      <c r="C312" s="248"/>
      <c r="D312" s="250"/>
      <c r="E312" s="250"/>
      <c r="F312" s="250"/>
      <c r="G312" s="250"/>
      <c r="H312" s="76"/>
      <c r="I312" s="250"/>
      <c r="J312" s="114"/>
      <c r="K312" s="77"/>
      <c r="L312" s="80"/>
      <c r="M312" s="78"/>
      <c r="N312" s="83"/>
      <c r="O312" s="79"/>
      <c r="P312" s="101"/>
      <c r="Q312" s="80"/>
      <c r="R312" s="80"/>
      <c r="S312" s="78"/>
      <c r="T312" s="83"/>
      <c r="U312" s="79"/>
      <c r="V312" s="101"/>
      <c r="W312" s="80"/>
      <c r="X312" s="80"/>
      <c r="Y312" s="78"/>
      <c r="Z312" s="83"/>
      <c r="AA312" s="79"/>
      <c r="AB312" s="101"/>
      <c r="AC312" s="80"/>
      <c r="AD312" s="80"/>
      <c r="AE312" s="78"/>
      <c r="AF312" s="83"/>
      <c r="AG312" s="79"/>
      <c r="AH312" s="101"/>
      <c r="AI312" s="82"/>
      <c r="AJ312" s="78"/>
      <c r="AK312" s="78"/>
      <c r="AL312" s="83"/>
      <c r="AM312" s="79"/>
      <c r="AN312" s="143"/>
      <c r="AO312" s="145"/>
      <c r="AP312" s="177">
        <f>IF(AP310-$AQ$4/100&lt;0,0,AP310-$AQ$4/100)</f>
        <v>0</v>
      </c>
      <c r="AQ312" s="155">
        <f>IF(OR(AQ310=100%,,AQ310&lt;2%),AQ310,IF(AQ310&lt;3%,1%,IF(AQ310-$AT$4/100&lt;0%,0,IF(AQ310-$AT$4/100=0.01,1%,AQ310-$AT$4/100))))</f>
        <v>0</v>
      </c>
      <c r="AR312" s="175">
        <f>IF(OR(AR310=100%,,AR310&lt;2%),AR310,IF(AR310&lt;3%,1%,IF(AR310-$AT$4/100&lt;0%,0,IF(AR310-$AT$4/100=0.01,1%,AR310-$AT$4/100))))</f>
        <v>0</v>
      </c>
      <c r="AS312" s="175">
        <f>IF(OR(AS310=100%,,AS310&lt;2%),AS310,IF(AS310&lt;3%,1%,IF(AS310-$AT$4/100&lt;0%,0,IF(AS310-$AT$4/100=0.01,1%,AS310-$AT$4/100))))</f>
        <v>0</v>
      </c>
      <c r="AT312" s="175">
        <f>IF(OR(AT310=100%,,AT310&lt;2%),AT310,IF(AT310&lt;3%,1%,IF(AT310-$AT$4/100&lt;0%,0,IF(AT310-$AT$4/100=0.01,1%,AT310-$AT$4/100))))</f>
        <v>0</v>
      </c>
      <c r="AU312" s="235">
        <f>IF(OR(AU310=100%,,AU310&lt;2%),AU310,IF(AU310&lt;3%,1%,IF(AU310-$AT$4/100&lt;0%,0,AU310-$AT$4/100)))</f>
        <v>0</v>
      </c>
      <c r="AV312" s="33"/>
      <c r="AW312" s="31"/>
      <c r="AY312" s="32">
        <f t="shared" ref="AY312:AY369" si="80">ROUNDDOWN(+L312*M312,3)</f>
        <v>0</v>
      </c>
      <c r="AZ312" s="32">
        <f t="shared" ref="AZ312:AZ369" si="81">ROUNDDOWN(+R312*+S312,3)</f>
        <v>0</v>
      </c>
      <c r="BA312" s="32">
        <f t="shared" ref="BA312:BA369" si="82">ROUNDDOWN(+X312*+Y312,3)</f>
        <v>0</v>
      </c>
      <c r="BB312" s="32">
        <f t="shared" ref="BB312:BB369" si="83">ROUNDDOWN(+AD312*+AE312,3)</f>
        <v>0</v>
      </c>
      <c r="BC312" s="32">
        <f t="shared" ref="BC312:BC369" si="84">ROUNDDOWN(+AJ312*+AK312,3)</f>
        <v>0</v>
      </c>
      <c r="BE312" s="32">
        <f t="shared" ref="BE312:BE369" si="85">ROUNDDOWN(+N312*O312,3)</f>
        <v>0</v>
      </c>
      <c r="BF312" s="32">
        <f t="shared" ref="BF312:BF369" si="86">ROUNDDOWN(+T312*+U312,3)</f>
        <v>0</v>
      </c>
      <c r="BG312" s="32">
        <f t="shared" ref="BG312:BG369" si="87">ROUNDDOWN(+Z312*+AA312,3)</f>
        <v>0</v>
      </c>
      <c r="BH312" s="32">
        <f t="shared" ref="BH312:BH369" si="88">ROUNDDOWN(+AF312*+AG312,3)</f>
        <v>0</v>
      </c>
      <c r="BI312" s="32">
        <f t="shared" ref="BI312:BI369" si="89">ROUNDDOWN(+AL312*+AM312,3)</f>
        <v>0</v>
      </c>
    </row>
    <row r="313" spans="1:61" s="12" customFormat="1" ht="12.95" customHeight="1" x14ac:dyDescent="0.15">
      <c r="A313" s="244"/>
      <c r="B313" s="246"/>
      <c r="C313" s="251"/>
      <c r="D313" s="254"/>
      <c r="E313" s="254"/>
      <c r="F313" s="254"/>
      <c r="G313" s="254"/>
      <c r="H313" s="84"/>
      <c r="I313" s="254"/>
      <c r="J313" s="115">
        <f>SUM(C313:I315)</f>
        <v>0</v>
      </c>
      <c r="K313" s="77"/>
      <c r="L313" s="80"/>
      <c r="M313" s="78"/>
      <c r="N313" s="83"/>
      <c r="O313" s="79"/>
      <c r="P313" s="100">
        <f>ROUNDDOWN(+BE310+BE311+BE312+BE313+BE314+BE315,2)</f>
        <v>0</v>
      </c>
      <c r="Q313" s="80"/>
      <c r="R313" s="80"/>
      <c r="S313" s="78"/>
      <c r="T313" s="83"/>
      <c r="U313" s="79"/>
      <c r="V313" s="100">
        <f>ROUNDDOWN(+BF310+BF311+BF312+BF313+BF314+BF315,2)</f>
        <v>0</v>
      </c>
      <c r="W313" s="80"/>
      <c r="X313" s="80"/>
      <c r="Y313" s="78"/>
      <c r="Z313" s="83"/>
      <c r="AA313" s="79"/>
      <c r="AB313" s="100">
        <f>ROUNDDOWN(+BG310+BG311+BG312+BG313+BG314+BG315,2)</f>
        <v>0</v>
      </c>
      <c r="AC313" s="80"/>
      <c r="AD313" s="80"/>
      <c r="AE313" s="78"/>
      <c r="AF313" s="83"/>
      <c r="AG313" s="79"/>
      <c r="AH313" s="100">
        <f>ROUNDDOWN(+BH310+BH311+BH312+BH313+BH314+BH315,2)</f>
        <v>0</v>
      </c>
      <c r="AI313" s="82"/>
      <c r="AJ313" s="78"/>
      <c r="AK313" s="78"/>
      <c r="AL313" s="83"/>
      <c r="AM313" s="79"/>
      <c r="AN313" s="100">
        <f>ROUNDDOWN(+BI310+BI311+BI312+BI313+BI314+BI315,2)</f>
        <v>0</v>
      </c>
      <c r="AO313" s="139">
        <f>+AN313+AH313+AB313+V313+P313</f>
        <v>0</v>
      </c>
      <c r="AP313" s="178"/>
      <c r="AQ313" s="156"/>
      <c r="AR313" s="176"/>
      <c r="AS313" s="176"/>
      <c r="AT313" s="176"/>
      <c r="AU313" s="236"/>
      <c r="AV313" s="30"/>
      <c r="AW313" s="31"/>
      <c r="AY313" s="32">
        <f t="shared" si="80"/>
        <v>0</v>
      </c>
      <c r="AZ313" s="32">
        <f t="shared" si="81"/>
        <v>0</v>
      </c>
      <c r="BA313" s="32">
        <f t="shared" si="82"/>
        <v>0</v>
      </c>
      <c r="BB313" s="32">
        <f t="shared" si="83"/>
        <v>0</v>
      </c>
      <c r="BC313" s="32">
        <f t="shared" si="84"/>
        <v>0</v>
      </c>
      <c r="BE313" s="32">
        <f t="shared" si="85"/>
        <v>0</v>
      </c>
      <c r="BF313" s="32">
        <f t="shared" si="86"/>
        <v>0</v>
      </c>
      <c r="BG313" s="32">
        <f t="shared" si="87"/>
        <v>0</v>
      </c>
      <c r="BH313" s="32">
        <f t="shared" si="88"/>
        <v>0</v>
      </c>
      <c r="BI313" s="32">
        <f t="shared" si="89"/>
        <v>0</v>
      </c>
    </row>
    <row r="314" spans="1:61" s="12" customFormat="1" ht="12.95" customHeight="1" x14ac:dyDescent="0.15">
      <c r="A314" s="244"/>
      <c r="B314" s="246"/>
      <c r="C314" s="252"/>
      <c r="D314" s="255"/>
      <c r="E314" s="255"/>
      <c r="F314" s="255"/>
      <c r="G314" s="255"/>
      <c r="H314" s="85"/>
      <c r="I314" s="255"/>
      <c r="J314" s="114"/>
      <c r="K314" s="77"/>
      <c r="L314" s="80"/>
      <c r="M314" s="78"/>
      <c r="N314" s="83"/>
      <c r="O314" s="79"/>
      <c r="P314" s="101"/>
      <c r="Q314" s="80"/>
      <c r="R314" s="80"/>
      <c r="S314" s="78"/>
      <c r="T314" s="83"/>
      <c r="U314" s="79"/>
      <c r="V314" s="101"/>
      <c r="W314" s="80"/>
      <c r="X314" s="80"/>
      <c r="Y314" s="78"/>
      <c r="Z314" s="83"/>
      <c r="AA314" s="79"/>
      <c r="AB314" s="101"/>
      <c r="AC314" s="80"/>
      <c r="AD314" s="80"/>
      <c r="AE314" s="78"/>
      <c r="AF314" s="83"/>
      <c r="AG314" s="79"/>
      <c r="AH314" s="101"/>
      <c r="AI314" s="86"/>
      <c r="AJ314" s="78"/>
      <c r="AK314" s="78"/>
      <c r="AL314" s="83"/>
      <c r="AM314" s="79"/>
      <c r="AN314" s="101"/>
      <c r="AO314" s="140"/>
      <c r="AP314" s="152">
        <f>IF(J313=0,0,ROUNDDOWN(+AO313/+J313,2))</f>
        <v>0</v>
      </c>
      <c r="AQ314" s="147">
        <f>IF(AO313=0,0,IF(ROUNDDOWN(+P313/+AO313,3)&lt;0.01,ROUNDDOWN(+P313/+AO313,3),ROUNDDOWN(+P313/+AO313,2)))</f>
        <v>0</v>
      </c>
      <c r="AR314" s="149">
        <f>IF(AO313=0,0,IF(ROUNDDOWN(+V313/+AO313,3)&lt;0.01,ROUNDDOWN(+V313/+AO313,3),ROUNDDOWN(+V313/+AO313,2)))</f>
        <v>0</v>
      </c>
      <c r="AS314" s="149">
        <f>IF(AO313=0,0,IF(ROUNDDOWN(+AB313/+AO313,3)&lt;0.01,ROUNDDOWN(+AB313/+AO313,3),ROUNDDOWN(+AB313/+AO313,2)))</f>
        <v>0</v>
      </c>
      <c r="AT314" s="149">
        <f>IF(AO313=0,0,IF(ROUNDDOWN(+AH313/+AO313,3)&lt;0.01,ROUNDDOWN(+AH313/+AO313,3),ROUNDDOWN(+AH313/+AO313,2)))</f>
        <v>0</v>
      </c>
      <c r="AU314" s="163">
        <f>IF(AO313=0,0,IF(ROUNDDOWN(+AN313/+AO313,3)&lt;0.01,ROUNDDOWN(+AN313/+AO313,3),ROUNDDOWN(+AN313/+AO313,2)))</f>
        <v>0</v>
      </c>
      <c r="AV314" s="33"/>
      <c r="AW314" s="31"/>
      <c r="AY314" s="32">
        <f t="shared" si="80"/>
        <v>0</v>
      </c>
      <c r="AZ314" s="32">
        <f t="shared" si="81"/>
        <v>0</v>
      </c>
      <c r="BA314" s="32">
        <f t="shared" si="82"/>
        <v>0</v>
      </c>
      <c r="BB314" s="32">
        <f t="shared" si="83"/>
        <v>0</v>
      </c>
      <c r="BC314" s="32">
        <f t="shared" si="84"/>
        <v>0</v>
      </c>
      <c r="BE314" s="32">
        <f t="shared" si="85"/>
        <v>0</v>
      </c>
      <c r="BF314" s="32">
        <f t="shared" si="86"/>
        <v>0</v>
      </c>
      <c r="BG314" s="32">
        <f t="shared" si="87"/>
        <v>0</v>
      </c>
      <c r="BH314" s="32">
        <f t="shared" si="88"/>
        <v>0</v>
      </c>
      <c r="BI314" s="32">
        <f t="shared" si="89"/>
        <v>0</v>
      </c>
    </row>
    <row r="315" spans="1:61" s="12" customFormat="1" ht="12.95" customHeight="1" x14ac:dyDescent="0.15">
      <c r="A315" s="244"/>
      <c r="B315" s="246"/>
      <c r="C315" s="252"/>
      <c r="D315" s="255"/>
      <c r="E315" s="255"/>
      <c r="F315" s="255"/>
      <c r="G315" s="255"/>
      <c r="H315" s="85"/>
      <c r="I315" s="255"/>
      <c r="J315" s="116"/>
      <c r="K315" s="88"/>
      <c r="L315" s="89"/>
      <c r="M315" s="90"/>
      <c r="N315" s="91"/>
      <c r="O315" s="87"/>
      <c r="P315" s="104"/>
      <c r="Q315" s="89"/>
      <c r="R315" s="89"/>
      <c r="S315" s="90"/>
      <c r="T315" s="91"/>
      <c r="U315" s="87"/>
      <c r="V315" s="104"/>
      <c r="W315" s="89"/>
      <c r="X315" s="89"/>
      <c r="Y315" s="90"/>
      <c r="Z315" s="91"/>
      <c r="AA315" s="87"/>
      <c r="AB315" s="104"/>
      <c r="AC315" s="89"/>
      <c r="AD315" s="89"/>
      <c r="AE315" s="90"/>
      <c r="AF315" s="91"/>
      <c r="AG315" s="87"/>
      <c r="AH315" s="104"/>
      <c r="AI315" s="92"/>
      <c r="AJ315" s="90"/>
      <c r="AK315" s="90"/>
      <c r="AL315" s="91"/>
      <c r="AM315" s="87"/>
      <c r="AN315" s="104"/>
      <c r="AO315" s="141"/>
      <c r="AP315" s="153"/>
      <c r="AQ315" s="154"/>
      <c r="AR315" s="159"/>
      <c r="AS315" s="159"/>
      <c r="AT315" s="159"/>
      <c r="AU315" s="237"/>
      <c r="AV315" s="33"/>
      <c r="AW315" s="31"/>
      <c r="AY315" s="32">
        <f t="shared" si="80"/>
        <v>0</v>
      </c>
      <c r="AZ315" s="32">
        <f t="shared" si="81"/>
        <v>0</v>
      </c>
      <c r="BA315" s="32">
        <f t="shared" si="82"/>
        <v>0</v>
      </c>
      <c r="BB315" s="32">
        <f t="shared" si="83"/>
        <v>0</v>
      </c>
      <c r="BC315" s="32">
        <f t="shared" si="84"/>
        <v>0</v>
      </c>
      <c r="BE315" s="32">
        <f t="shared" si="85"/>
        <v>0</v>
      </c>
      <c r="BF315" s="32">
        <f t="shared" si="86"/>
        <v>0</v>
      </c>
      <c r="BG315" s="32">
        <f t="shared" si="87"/>
        <v>0</v>
      </c>
      <c r="BH315" s="32">
        <f t="shared" si="88"/>
        <v>0</v>
      </c>
      <c r="BI315" s="32">
        <f t="shared" si="89"/>
        <v>0</v>
      </c>
    </row>
    <row r="316" spans="1:61" s="12" customFormat="1" ht="12.95" customHeight="1" x14ac:dyDescent="0.15">
      <c r="A316" s="243"/>
      <c r="B316" s="245"/>
      <c r="C316" s="247"/>
      <c r="D316" s="249"/>
      <c r="E316" s="249"/>
      <c r="F316" s="249"/>
      <c r="G316" s="249"/>
      <c r="H316" s="70"/>
      <c r="I316" s="249"/>
      <c r="J316" s="170">
        <f>SUM(C316:I318)</f>
        <v>0</v>
      </c>
      <c r="K316" s="71"/>
      <c r="L316" s="72"/>
      <c r="M316" s="73"/>
      <c r="N316" s="74"/>
      <c r="O316" s="75"/>
      <c r="P316" s="107">
        <f>ROUNDDOWN(+AY316+AY317+AY318+AY319+AY320+AY321,2)</f>
        <v>0</v>
      </c>
      <c r="Q316" s="72"/>
      <c r="R316" s="72"/>
      <c r="S316" s="73"/>
      <c r="T316" s="74"/>
      <c r="U316" s="75"/>
      <c r="V316" s="107">
        <f>ROUNDDOWN(+AZ316+AZ317+AZ318+AZ319+AZ320+AZ321,2)</f>
        <v>0</v>
      </c>
      <c r="W316" s="72"/>
      <c r="X316" s="72"/>
      <c r="Y316" s="73"/>
      <c r="Z316" s="74"/>
      <c r="AA316" s="75"/>
      <c r="AB316" s="107">
        <f>ROUNDDOWN(+BA316+BA317+BA318+BA319+BA320+BA321,2)</f>
        <v>0</v>
      </c>
      <c r="AC316" s="72"/>
      <c r="AD316" s="72"/>
      <c r="AE316" s="73"/>
      <c r="AF316" s="74"/>
      <c r="AG316" s="75"/>
      <c r="AH316" s="107">
        <f>ROUNDDOWN(+BB316+BB317+BB318+BB319+BB320+BB321,2)</f>
        <v>0</v>
      </c>
      <c r="AI316" s="72"/>
      <c r="AJ316" s="72"/>
      <c r="AK316" s="73"/>
      <c r="AL316" s="74"/>
      <c r="AM316" s="75"/>
      <c r="AN316" s="142">
        <f>ROUNDDOWN(+BC316+BC317+BC318+BC319+BC320+BC321,2)</f>
        <v>0</v>
      </c>
      <c r="AO316" s="144">
        <f>+AN316+AH316+AB316+V316+P316</f>
        <v>0</v>
      </c>
      <c r="AP316" s="179">
        <f>IF(J316=0,0,ROUNDDOWN(+AO316/+J316,2))</f>
        <v>0</v>
      </c>
      <c r="AQ316" s="160">
        <f>IF(AO316=0,0,IF(ROUNDDOWN(+P316/+AO316,3)&lt;0.01,ROUNDDOWN(+P316/+AO316,3),ROUNDDOWN(+P316/+AO316,2)))</f>
        <v>0</v>
      </c>
      <c r="AR316" s="162">
        <f>IF(AO316=0,0,IF(ROUNDDOWN(+V316/+AO316,3)&lt;0.01,ROUNDDOWN(+V316/+AO316,3),ROUNDDOWN(+V316/+AO316,2)))</f>
        <v>0</v>
      </c>
      <c r="AS316" s="162">
        <f>IF(AO316=0,0,IF(ROUNDDOWN(+AB316/+AO316,3)&lt;0.01,ROUNDDOWN(+AB316/+AO316,3),ROUNDDOWN(+AB316/+AO316,2)))</f>
        <v>0</v>
      </c>
      <c r="AT316" s="162">
        <f>IF(AO316=0,0,IF(ROUNDDOWN(+AH316/+AO316,3)&lt;0.01,ROUNDDOWN(+AH316/+AO316,3),ROUNDDOWN(+AH316/+AO316,2)))</f>
        <v>0</v>
      </c>
      <c r="AU316" s="240">
        <f>IF(AO316=0,0,IF(ROUNDDOWN(+AN316/+AO316,3)&lt;0.01,ROUNDDOWN(+AN316/+AO316,3),ROUNDDOWN(+AN316/+AO316,2)))</f>
        <v>0</v>
      </c>
      <c r="AV316" s="30"/>
      <c r="AW316" s="31"/>
      <c r="AY316" s="32">
        <f t="shared" si="80"/>
        <v>0</v>
      </c>
      <c r="AZ316" s="32">
        <f t="shared" si="81"/>
        <v>0</v>
      </c>
      <c r="BA316" s="32">
        <f t="shared" si="82"/>
        <v>0</v>
      </c>
      <c r="BB316" s="32">
        <f t="shared" si="83"/>
        <v>0</v>
      </c>
      <c r="BC316" s="32">
        <f t="shared" si="84"/>
        <v>0</v>
      </c>
      <c r="BE316" s="32">
        <f t="shared" si="85"/>
        <v>0</v>
      </c>
      <c r="BF316" s="32">
        <f t="shared" si="86"/>
        <v>0</v>
      </c>
      <c r="BG316" s="32">
        <f t="shared" si="87"/>
        <v>0</v>
      </c>
      <c r="BH316" s="32">
        <f t="shared" si="88"/>
        <v>0</v>
      </c>
      <c r="BI316" s="32">
        <f t="shared" si="89"/>
        <v>0</v>
      </c>
    </row>
    <row r="317" spans="1:61" s="12" customFormat="1" ht="12.95" customHeight="1" x14ac:dyDescent="0.15">
      <c r="A317" s="244"/>
      <c r="B317" s="246"/>
      <c r="C317" s="248"/>
      <c r="D317" s="250"/>
      <c r="E317" s="250"/>
      <c r="F317" s="250"/>
      <c r="G317" s="250"/>
      <c r="H317" s="76"/>
      <c r="I317" s="250"/>
      <c r="J317" s="114"/>
      <c r="K317" s="77"/>
      <c r="L317" s="78"/>
      <c r="M317" s="78"/>
      <c r="N317" s="79"/>
      <c r="O317" s="79"/>
      <c r="P317" s="101"/>
      <c r="Q317" s="80"/>
      <c r="R317" s="80"/>
      <c r="S317" s="78"/>
      <c r="T317" s="79"/>
      <c r="U317" s="79"/>
      <c r="V317" s="101"/>
      <c r="W317" s="81"/>
      <c r="X317" s="81"/>
      <c r="Y317" s="82"/>
      <c r="Z317" s="79"/>
      <c r="AA317" s="79"/>
      <c r="AB317" s="101"/>
      <c r="AC317" s="81"/>
      <c r="AD317" s="81"/>
      <c r="AE317" s="82"/>
      <c r="AF317" s="79"/>
      <c r="AG317" s="79"/>
      <c r="AH317" s="101"/>
      <c r="AI317" s="82"/>
      <c r="AJ317" s="82"/>
      <c r="AK317" s="82"/>
      <c r="AL317" s="79"/>
      <c r="AM317" s="79"/>
      <c r="AN317" s="143"/>
      <c r="AO317" s="145"/>
      <c r="AP317" s="140"/>
      <c r="AQ317" s="161"/>
      <c r="AR317" s="150"/>
      <c r="AS317" s="150"/>
      <c r="AT317" s="150"/>
      <c r="AU317" s="164"/>
      <c r="AV317" s="33"/>
      <c r="AW317" s="31"/>
      <c r="AY317" s="32">
        <f t="shared" si="80"/>
        <v>0</v>
      </c>
      <c r="AZ317" s="32">
        <f t="shared" si="81"/>
        <v>0</v>
      </c>
      <c r="BA317" s="32">
        <f t="shared" si="82"/>
        <v>0</v>
      </c>
      <c r="BB317" s="32">
        <f t="shared" si="83"/>
        <v>0</v>
      </c>
      <c r="BC317" s="32">
        <f t="shared" si="84"/>
        <v>0</v>
      </c>
      <c r="BE317" s="32">
        <f t="shared" si="85"/>
        <v>0</v>
      </c>
      <c r="BF317" s="32">
        <f t="shared" si="86"/>
        <v>0</v>
      </c>
      <c r="BG317" s="32">
        <f t="shared" si="87"/>
        <v>0</v>
      </c>
      <c r="BH317" s="32">
        <f t="shared" si="88"/>
        <v>0</v>
      </c>
      <c r="BI317" s="32">
        <f t="shared" si="89"/>
        <v>0</v>
      </c>
    </row>
    <row r="318" spans="1:61" s="12" customFormat="1" ht="12.95" customHeight="1" x14ac:dyDescent="0.15">
      <c r="A318" s="244"/>
      <c r="B318" s="246"/>
      <c r="C318" s="248"/>
      <c r="D318" s="250"/>
      <c r="E318" s="250"/>
      <c r="F318" s="250"/>
      <c r="G318" s="250"/>
      <c r="H318" s="76"/>
      <c r="I318" s="250"/>
      <c r="J318" s="114"/>
      <c r="K318" s="77"/>
      <c r="L318" s="80"/>
      <c r="M318" s="78"/>
      <c r="N318" s="83"/>
      <c r="O318" s="79"/>
      <c r="P318" s="101"/>
      <c r="Q318" s="80"/>
      <c r="R318" s="80"/>
      <c r="S318" s="78"/>
      <c r="T318" s="83"/>
      <c r="U318" s="79"/>
      <c r="V318" s="101"/>
      <c r="W318" s="80"/>
      <c r="X318" s="80"/>
      <c r="Y318" s="78"/>
      <c r="Z318" s="83"/>
      <c r="AA318" s="79"/>
      <c r="AB318" s="101"/>
      <c r="AC318" s="80"/>
      <c r="AD318" s="80"/>
      <c r="AE318" s="78"/>
      <c r="AF318" s="83"/>
      <c r="AG318" s="79"/>
      <c r="AH318" s="101"/>
      <c r="AI318" s="82"/>
      <c r="AJ318" s="78"/>
      <c r="AK318" s="78"/>
      <c r="AL318" s="83"/>
      <c r="AM318" s="79"/>
      <c r="AN318" s="143"/>
      <c r="AO318" s="145"/>
      <c r="AP318" s="177">
        <f>IF(AP316-$AQ$4/100&lt;0,0,AP316-$AQ$4/100)</f>
        <v>0</v>
      </c>
      <c r="AQ318" s="155">
        <f>IF(OR(AQ316=100%,,AQ316&lt;2%),AQ316,IF(AQ316&lt;3%,1%,IF(AQ316-$AT$4/100&lt;0%,0,IF(AQ316-$AT$4/100=0.01,1%,AQ316-$AT$4/100))))</f>
        <v>0</v>
      </c>
      <c r="AR318" s="175">
        <f>IF(OR(AR316=100%,,AR316&lt;2%),AR316,IF(AR316&lt;3%,1%,IF(AR316-$AT$4/100&lt;0%,0,IF(AR316-$AT$4/100=0.01,1%,AR316-$AT$4/100))))</f>
        <v>0</v>
      </c>
      <c r="AS318" s="175">
        <f>IF(OR(AS316=100%,,AS316&lt;2%),AS316,IF(AS316&lt;3%,1%,IF(AS316-$AT$4/100&lt;0%,0,IF(AS316-$AT$4/100=0.01,1%,AS316-$AT$4/100))))</f>
        <v>0</v>
      </c>
      <c r="AT318" s="175">
        <f>IF(OR(AT316=100%,,AT316&lt;2%),AT316,IF(AT316&lt;3%,1%,IF(AT316-$AT$4/100&lt;0%,0,IF(AT316-$AT$4/100=0.01,1%,AT316-$AT$4/100))))</f>
        <v>0</v>
      </c>
      <c r="AU318" s="235">
        <f>IF(OR(AU316=100%,,AU316&lt;2%),AU316,IF(AU316&lt;3%,1%,IF(AU316-$AT$4/100&lt;0%,0,AU316-$AT$4/100)))</f>
        <v>0</v>
      </c>
      <c r="AV318" s="33"/>
      <c r="AW318" s="31"/>
      <c r="AY318" s="32">
        <f t="shared" si="80"/>
        <v>0</v>
      </c>
      <c r="AZ318" s="32">
        <f t="shared" si="81"/>
        <v>0</v>
      </c>
      <c r="BA318" s="32">
        <f t="shared" si="82"/>
        <v>0</v>
      </c>
      <c r="BB318" s="32">
        <f t="shared" si="83"/>
        <v>0</v>
      </c>
      <c r="BC318" s="32">
        <f t="shared" si="84"/>
        <v>0</v>
      </c>
      <c r="BE318" s="32">
        <f t="shared" si="85"/>
        <v>0</v>
      </c>
      <c r="BF318" s="32">
        <f t="shared" si="86"/>
        <v>0</v>
      </c>
      <c r="BG318" s="32">
        <f t="shared" si="87"/>
        <v>0</v>
      </c>
      <c r="BH318" s="32">
        <f t="shared" si="88"/>
        <v>0</v>
      </c>
      <c r="BI318" s="32">
        <f t="shared" si="89"/>
        <v>0</v>
      </c>
    </row>
    <row r="319" spans="1:61" s="12" customFormat="1" ht="12.95" customHeight="1" x14ac:dyDescent="0.15">
      <c r="A319" s="244"/>
      <c r="B319" s="246"/>
      <c r="C319" s="251"/>
      <c r="D319" s="254"/>
      <c r="E319" s="254"/>
      <c r="F319" s="254"/>
      <c r="G319" s="254"/>
      <c r="H319" s="84"/>
      <c r="I319" s="254"/>
      <c r="J319" s="115">
        <f>SUM(C319:I321)</f>
        <v>0</v>
      </c>
      <c r="K319" s="77"/>
      <c r="L319" s="80"/>
      <c r="M319" s="78"/>
      <c r="N319" s="83"/>
      <c r="O319" s="79"/>
      <c r="P319" s="100">
        <f>ROUNDDOWN(+BE316+BE317+BE318+BE319+BE320+BE321,2)</f>
        <v>0</v>
      </c>
      <c r="Q319" s="80"/>
      <c r="R319" s="80"/>
      <c r="S319" s="78"/>
      <c r="T319" s="83"/>
      <c r="U319" s="79"/>
      <c r="V319" s="100">
        <f>ROUNDDOWN(+BF316+BF317+BF318+BF319+BF320+BF321,2)</f>
        <v>0</v>
      </c>
      <c r="W319" s="80"/>
      <c r="X319" s="80"/>
      <c r="Y319" s="78"/>
      <c r="Z319" s="83"/>
      <c r="AA319" s="79"/>
      <c r="AB319" s="100">
        <f>ROUNDDOWN(+BG316+BG317+BG318+BG319+BG320+BG321,2)</f>
        <v>0</v>
      </c>
      <c r="AC319" s="80"/>
      <c r="AD319" s="80"/>
      <c r="AE319" s="78"/>
      <c r="AF319" s="83"/>
      <c r="AG319" s="79"/>
      <c r="AH319" s="100">
        <f>ROUNDDOWN(+BH316+BH317+BH318+BH319+BH320+BH321,2)</f>
        <v>0</v>
      </c>
      <c r="AI319" s="82"/>
      <c r="AJ319" s="78"/>
      <c r="AK319" s="78"/>
      <c r="AL319" s="83"/>
      <c r="AM319" s="79"/>
      <c r="AN319" s="100">
        <f>ROUNDDOWN(+BI316+BI317+BI318+BI319+BI320+BI321,2)</f>
        <v>0</v>
      </c>
      <c r="AO319" s="139">
        <f>+AN319+AH319+AB319+V319+P319</f>
        <v>0</v>
      </c>
      <c r="AP319" s="178"/>
      <c r="AQ319" s="156"/>
      <c r="AR319" s="176"/>
      <c r="AS319" s="176"/>
      <c r="AT319" s="176"/>
      <c r="AU319" s="236"/>
      <c r="AV319" s="30"/>
      <c r="AW319" s="31"/>
      <c r="AY319" s="32">
        <f t="shared" si="80"/>
        <v>0</v>
      </c>
      <c r="AZ319" s="32">
        <f t="shared" si="81"/>
        <v>0</v>
      </c>
      <c r="BA319" s="32">
        <f t="shared" si="82"/>
        <v>0</v>
      </c>
      <c r="BB319" s="32">
        <f t="shared" si="83"/>
        <v>0</v>
      </c>
      <c r="BC319" s="32">
        <f t="shared" si="84"/>
        <v>0</v>
      </c>
      <c r="BE319" s="32">
        <f t="shared" si="85"/>
        <v>0</v>
      </c>
      <c r="BF319" s="32">
        <f t="shared" si="86"/>
        <v>0</v>
      </c>
      <c r="BG319" s="32">
        <f t="shared" si="87"/>
        <v>0</v>
      </c>
      <c r="BH319" s="32">
        <f t="shared" si="88"/>
        <v>0</v>
      </c>
      <c r="BI319" s="32">
        <f t="shared" si="89"/>
        <v>0</v>
      </c>
    </row>
    <row r="320" spans="1:61" s="12" customFormat="1" ht="12.95" customHeight="1" x14ac:dyDescent="0.15">
      <c r="A320" s="244"/>
      <c r="B320" s="246"/>
      <c r="C320" s="252"/>
      <c r="D320" s="255"/>
      <c r="E320" s="255"/>
      <c r="F320" s="255"/>
      <c r="G320" s="255"/>
      <c r="H320" s="85"/>
      <c r="I320" s="255"/>
      <c r="J320" s="114"/>
      <c r="K320" s="77"/>
      <c r="L320" s="80"/>
      <c r="M320" s="78"/>
      <c r="N320" s="83"/>
      <c r="O320" s="79"/>
      <c r="P320" s="101"/>
      <c r="Q320" s="80"/>
      <c r="R320" s="80"/>
      <c r="S320" s="78"/>
      <c r="T320" s="83"/>
      <c r="U320" s="79"/>
      <c r="V320" s="101"/>
      <c r="W320" s="80"/>
      <c r="X320" s="80"/>
      <c r="Y320" s="78"/>
      <c r="Z320" s="83"/>
      <c r="AA320" s="79"/>
      <c r="AB320" s="101"/>
      <c r="AC320" s="80"/>
      <c r="AD320" s="80"/>
      <c r="AE320" s="78"/>
      <c r="AF320" s="83"/>
      <c r="AG320" s="79"/>
      <c r="AH320" s="101"/>
      <c r="AI320" s="86"/>
      <c r="AJ320" s="78"/>
      <c r="AK320" s="78"/>
      <c r="AL320" s="83"/>
      <c r="AM320" s="79"/>
      <c r="AN320" s="101"/>
      <c r="AO320" s="140"/>
      <c r="AP320" s="152">
        <f>IF(J319=0,0,ROUNDDOWN(+AO319/+J319,2))</f>
        <v>0</v>
      </c>
      <c r="AQ320" s="147">
        <f>IF(AO319=0,0,IF(ROUNDDOWN(+P319/+AO319,3)&lt;0.01,ROUNDDOWN(+P319/+AO319,3),ROUNDDOWN(+P319/+AO319,2)))</f>
        <v>0</v>
      </c>
      <c r="AR320" s="149">
        <f>IF(AO319=0,0,IF(ROUNDDOWN(+V319/+AO319,3)&lt;0.01,ROUNDDOWN(+V319/+AO319,3),ROUNDDOWN(+V319/+AO319,2)))</f>
        <v>0</v>
      </c>
      <c r="AS320" s="149">
        <f>IF(AO319=0,0,IF(ROUNDDOWN(+AB319/+AO319,3)&lt;0.01,ROUNDDOWN(+AB319/+AO319,3),ROUNDDOWN(+AB319/+AO319,2)))</f>
        <v>0</v>
      </c>
      <c r="AT320" s="149">
        <f>IF(AO319=0,0,IF(ROUNDDOWN(+AH319/+AO319,3)&lt;0.01,ROUNDDOWN(+AH319/+AO319,3),ROUNDDOWN(+AH319/+AO319,2)))</f>
        <v>0</v>
      </c>
      <c r="AU320" s="163">
        <f>IF(AO319=0,0,IF(ROUNDDOWN(+AN319/+AO319,3)&lt;0.01,ROUNDDOWN(+AN319/+AO319,3),ROUNDDOWN(+AN319/+AO319,2)))</f>
        <v>0</v>
      </c>
      <c r="AV320" s="33"/>
      <c r="AW320" s="31"/>
      <c r="AY320" s="32">
        <f t="shared" si="80"/>
        <v>0</v>
      </c>
      <c r="AZ320" s="32">
        <f t="shared" si="81"/>
        <v>0</v>
      </c>
      <c r="BA320" s="32">
        <f t="shared" si="82"/>
        <v>0</v>
      </c>
      <c r="BB320" s="32">
        <f t="shared" si="83"/>
        <v>0</v>
      </c>
      <c r="BC320" s="32">
        <f t="shared" si="84"/>
        <v>0</v>
      </c>
      <c r="BE320" s="32">
        <f t="shared" si="85"/>
        <v>0</v>
      </c>
      <c r="BF320" s="32">
        <f t="shared" si="86"/>
        <v>0</v>
      </c>
      <c r="BG320" s="32">
        <f t="shared" si="87"/>
        <v>0</v>
      </c>
      <c r="BH320" s="32">
        <f t="shared" si="88"/>
        <v>0</v>
      </c>
      <c r="BI320" s="32">
        <f t="shared" si="89"/>
        <v>0</v>
      </c>
    </row>
    <row r="321" spans="1:61" s="12" customFormat="1" ht="12.95" customHeight="1" x14ac:dyDescent="0.15">
      <c r="A321" s="244"/>
      <c r="B321" s="246"/>
      <c r="C321" s="252"/>
      <c r="D321" s="255"/>
      <c r="E321" s="255"/>
      <c r="F321" s="255"/>
      <c r="G321" s="255"/>
      <c r="H321" s="85"/>
      <c r="I321" s="255"/>
      <c r="J321" s="116"/>
      <c r="K321" s="88"/>
      <c r="L321" s="89"/>
      <c r="M321" s="90"/>
      <c r="N321" s="91"/>
      <c r="O321" s="87"/>
      <c r="P321" s="104"/>
      <c r="Q321" s="89"/>
      <c r="R321" s="89"/>
      <c r="S321" s="90"/>
      <c r="T321" s="91"/>
      <c r="U321" s="87"/>
      <c r="V321" s="104"/>
      <c r="W321" s="89"/>
      <c r="X321" s="89"/>
      <c r="Y321" s="90"/>
      <c r="Z321" s="91"/>
      <c r="AA321" s="87"/>
      <c r="AB321" s="104"/>
      <c r="AC321" s="89"/>
      <c r="AD321" s="89"/>
      <c r="AE321" s="90"/>
      <c r="AF321" s="91"/>
      <c r="AG321" s="87"/>
      <c r="AH321" s="104"/>
      <c r="AI321" s="92"/>
      <c r="AJ321" s="90"/>
      <c r="AK321" s="90"/>
      <c r="AL321" s="91"/>
      <c r="AM321" s="87"/>
      <c r="AN321" s="104"/>
      <c r="AO321" s="141"/>
      <c r="AP321" s="174"/>
      <c r="AQ321" s="154"/>
      <c r="AR321" s="159"/>
      <c r="AS321" s="159"/>
      <c r="AT321" s="159"/>
      <c r="AU321" s="237"/>
      <c r="AV321" s="33"/>
      <c r="AW321" s="31"/>
      <c r="AY321" s="32">
        <f t="shared" si="80"/>
        <v>0</v>
      </c>
      <c r="AZ321" s="32">
        <f t="shared" si="81"/>
        <v>0</v>
      </c>
      <c r="BA321" s="32">
        <f t="shared" si="82"/>
        <v>0</v>
      </c>
      <c r="BB321" s="32">
        <f t="shared" si="83"/>
        <v>0</v>
      </c>
      <c r="BC321" s="32">
        <f t="shared" si="84"/>
        <v>0</v>
      </c>
      <c r="BE321" s="32">
        <f t="shared" si="85"/>
        <v>0</v>
      </c>
      <c r="BF321" s="32">
        <f t="shared" si="86"/>
        <v>0</v>
      </c>
      <c r="BG321" s="32">
        <f t="shared" si="87"/>
        <v>0</v>
      </c>
      <c r="BH321" s="32">
        <f t="shared" si="88"/>
        <v>0</v>
      </c>
      <c r="BI321" s="32">
        <f t="shared" si="89"/>
        <v>0</v>
      </c>
    </row>
    <row r="322" spans="1:61" s="12" customFormat="1" ht="12.95" customHeight="1" x14ac:dyDescent="0.15">
      <c r="A322" s="243"/>
      <c r="B322" s="245"/>
      <c r="C322" s="247"/>
      <c r="D322" s="249"/>
      <c r="E322" s="249"/>
      <c r="F322" s="249"/>
      <c r="G322" s="249"/>
      <c r="H322" s="70"/>
      <c r="I322" s="249"/>
      <c r="J322" s="170">
        <f>SUM(C322:I324)</f>
        <v>0</v>
      </c>
      <c r="K322" s="71"/>
      <c r="L322" s="72"/>
      <c r="M322" s="73"/>
      <c r="N322" s="74"/>
      <c r="O322" s="75"/>
      <c r="P322" s="107">
        <f>ROUNDDOWN(+AY322+AY323+AY324+AY325+AY326+AY327,2)</f>
        <v>0</v>
      </c>
      <c r="Q322" s="72"/>
      <c r="R322" s="72"/>
      <c r="S322" s="73"/>
      <c r="T322" s="74"/>
      <c r="U322" s="75"/>
      <c r="V322" s="107">
        <f>ROUNDDOWN(+AZ322+AZ323+AZ324+AZ325+AZ326+AZ327,2)</f>
        <v>0</v>
      </c>
      <c r="W322" s="72"/>
      <c r="X322" s="72"/>
      <c r="Y322" s="73"/>
      <c r="Z322" s="74"/>
      <c r="AA322" s="75"/>
      <c r="AB322" s="107">
        <f>ROUNDDOWN(+BA322+BA323+BA324+BA325+BA326+BA327,2)</f>
        <v>0</v>
      </c>
      <c r="AC322" s="72"/>
      <c r="AD322" s="72"/>
      <c r="AE322" s="73"/>
      <c r="AF322" s="74"/>
      <c r="AG322" s="75"/>
      <c r="AH322" s="107">
        <f>ROUNDDOWN(+BB322+BB323+BB324+BB325+BB326+BB327,2)</f>
        <v>0</v>
      </c>
      <c r="AI322" s="72"/>
      <c r="AJ322" s="72"/>
      <c r="AK322" s="73"/>
      <c r="AL322" s="74"/>
      <c r="AM322" s="75"/>
      <c r="AN322" s="142">
        <f>ROUNDDOWN(+BC322+BC323+BC324+BC325+BC326+BC327,2)</f>
        <v>0</v>
      </c>
      <c r="AO322" s="144">
        <f>+AN322+AH322+AB322+V322+P322</f>
        <v>0</v>
      </c>
      <c r="AP322" s="234">
        <f>IF(J322=0,0,ROUNDDOWN(+AO322/+J322,2))</f>
        <v>0</v>
      </c>
      <c r="AQ322" s="160">
        <f>IF(AO322=0,0,IF(ROUNDDOWN(+P322/+AO322,3)&lt;0.01,ROUNDDOWN(+P322/+AO322,3),ROUNDDOWN(+P322/+AO322,2)))</f>
        <v>0</v>
      </c>
      <c r="AR322" s="162">
        <f>IF(AO322=0,0,IF(ROUNDDOWN(+V322/+AO322,3)&lt;0.01,ROUNDDOWN(+V322/+AO322,3),ROUNDDOWN(+V322/+AO322,2)))</f>
        <v>0</v>
      </c>
      <c r="AS322" s="162">
        <f>IF(AO322=0,0,IF(ROUNDDOWN(+AB322/+AO322,3)&lt;0.01,ROUNDDOWN(+AB322/+AO322,3),ROUNDDOWN(+AB322/+AO322,2)))</f>
        <v>0</v>
      </c>
      <c r="AT322" s="162">
        <f>IF(AO322=0,0,IF(ROUNDDOWN(+AH322/+AO322,3)&lt;0.01,ROUNDDOWN(+AH322/+AO322,3),ROUNDDOWN(+AH322/+AO322,2)))</f>
        <v>0</v>
      </c>
      <c r="AU322" s="240">
        <f>IF(AO322=0,0,IF(ROUNDDOWN(+AN322/+AO322,3)&lt;0.01,ROUNDDOWN(+AN322/+AO322,3),ROUNDDOWN(+AN322/+AO322,2)))</f>
        <v>0</v>
      </c>
      <c r="AV322" s="30"/>
      <c r="AW322" s="31"/>
      <c r="AY322" s="32">
        <f t="shared" si="80"/>
        <v>0</v>
      </c>
      <c r="AZ322" s="32">
        <f t="shared" si="81"/>
        <v>0</v>
      </c>
      <c r="BA322" s="32">
        <f t="shared" si="82"/>
        <v>0</v>
      </c>
      <c r="BB322" s="32">
        <f t="shared" si="83"/>
        <v>0</v>
      </c>
      <c r="BC322" s="32">
        <f t="shared" si="84"/>
        <v>0</v>
      </c>
      <c r="BE322" s="32">
        <f t="shared" si="85"/>
        <v>0</v>
      </c>
      <c r="BF322" s="32">
        <f t="shared" si="86"/>
        <v>0</v>
      </c>
      <c r="BG322" s="32">
        <f t="shared" si="87"/>
        <v>0</v>
      </c>
      <c r="BH322" s="32">
        <f t="shared" si="88"/>
        <v>0</v>
      </c>
      <c r="BI322" s="32">
        <f t="shared" si="89"/>
        <v>0</v>
      </c>
    </row>
    <row r="323" spans="1:61" s="12" customFormat="1" ht="12.95" customHeight="1" x14ac:dyDescent="0.15">
      <c r="A323" s="244"/>
      <c r="B323" s="246"/>
      <c r="C323" s="248"/>
      <c r="D323" s="250"/>
      <c r="E323" s="250"/>
      <c r="F323" s="250"/>
      <c r="G323" s="250"/>
      <c r="H323" s="76"/>
      <c r="I323" s="250"/>
      <c r="J323" s="114"/>
      <c r="K323" s="77"/>
      <c r="L323" s="78"/>
      <c r="M323" s="78"/>
      <c r="N323" s="79"/>
      <c r="O323" s="79"/>
      <c r="P323" s="101"/>
      <c r="Q323" s="80"/>
      <c r="R323" s="80"/>
      <c r="S323" s="78"/>
      <c r="T323" s="79"/>
      <c r="U323" s="79"/>
      <c r="V323" s="101"/>
      <c r="W323" s="81"/>
      <c r="X323" s="81"/>
      <c r="Y323" s="82"/>
      <c r="Z323" s="79"/>
      <c r="AA323" s="79"/>
      <c r="AB323" s="101"/>
      <c r="AC323" s="81"/>
      <c r="AD323" s="81"/>
      <c r="AE323" s="82"/>
      <c r="AF323" s="79"/>
      <c r="AG323" s="79"/>
      <c r="AH323" s="101"/>
      <c r="AI323" s="82"/>
      <c r="AJ323" s="82"/>
      <c r="AK323" s="82"/>
      <c r="AL323" s="79"/>
      <c r="AM323" s="79"/>
      <c r="AN323" s="143"/>
      <c r="AO323" s="145"/>
      <c r="AP323" s="140"/>
      <c r="AQ323" s="161"/>
      <c r="AR323" s="150"/>
      <c r="AS323" s="150"/>
      <c r="AT323" s="150"/>
      <c r="AU323" s="164"/>
      <c r="AV323" s="33"/>
      <c r="AW323" s="31"/>
      <c r="AY323" s="32">
        <f t="shared" si="80"/>
        <v>0</v>
      </c>
      <c r="AZ323" s="32">
        <f t="shared" si="81"/>
        <v>0</v>
      </c>
      <c r="BA323" s="32">
        <f t="shared" si="82"/>
        <v>0</v>
      </c>
      <c r="BB323" s="32">
        <f t="shared" si="83"/>
        <v>0</v>
      </c>
      <c r="BC323" s="32">
        <f t="shared" si="84"/>
        <v>0</v>
      </c>
      <c r="BE323" s="32">
        <f t="shared" si="85"/>
        <v>0</v>
      </c>
      <c r="BF323" s="32">
        <f t="shared" si="86"/>
        <v>0</v>
      </c>
      <c r="BG323" s="32">
        <f t="shared" si="87"/>
        <v>0</v>
      </c>
      <c r="BH323" s="32">
        <f t="shared" si="88"/>
        <v>0</v>
      </c>
      <c r="BI323" s="32">
        <f t="shared" si="89"/>
        <v>0</v>
      </c>
    </row>
    <row r="324" spans="1:61" s="12" customFormat="1" ht="12.95" customHeight="1" x14ac:dyDescent="0.15">
      <c r="A324" s="244"/>
      <c r="B324" s="246"/>
      <c r="C324" s="248"/>
      <c r="D324" s="250"/>
      <c r="E324" s="250"/>
      <c r="F324" s="250"/>
      <c r="G324" s="250"/>
      <c r="H324" s="76"/>
      <c r="I324" s="250"/>
      <c r="J324" s="114"/>
      <c r="K324" s="77"/>
      <c r="L324" s="80"/>
      <c r="M324" s="78"/>
      <c r="N324" s="83"/>
      <c r="O324" s="79"/>
      <c r="P324" s="101"/>
      <c r="Q324" s="80"/>
      <c r="R324" s="80"/>
      <c r="S324" s="78"/>
      <c r="T324" s="83"/>
      <c r="U324" s="79"/>
      <c r="V324" s="101"/>
      <c r="W324" s="80"/>
      <c r="X324" s="80"/>
      <c r="Y324" s="78"/>
      <c r="Z324" s="83"/>
      <c r="AA324" s="79"/>
      <c r="AB324" s="101"/>
      <c r="AC324" s="80"/>
      <c r="AD324" s="80"/>
      <c r="AE324" s="78"/>
      <c r="AF324" s="83"/>
      <c r="AG324" s="79"/>
      <c r="AH324" s="101"/>
      <c r="AI324" s="82"/>
      <c r="AJ324" s="78"/>
      <c r="AK324" s="78"/>
      <c r="AL324" s="83"/>
      <c r="AM324" s="79"/>
      <c r="AN324" s="143"/>
      <c r="AO324" s="145"/>
      <c r="AP324" s="177">
        <f>IF(AP322-$AQ$4/100&lt;0,0,AP322-$AQ$4/100)</f>
        <v>0</v>
      </c>
      <c r="AQ324" s="155">
        <f>IF(OR(AQ322=100%,,AQ322&lt;2%),AQ322,IF(AQ322&lt;3%,1%,IF(AQ322-$AT$4/100&lt;0%,0,IF(AQ322-$AT$4/100=0.01,1%,AQ322-$AT$4/100))))</f>
        <v>0</v>
      </c>
      <c r="AR324" s="175">
        <f>IF(OR(AR322=100%,,AR322&lt;2%),AR322,IF(AR322&lt;3%,1%,IF(AR322-$AT$4/100&lt;0%,0,IF(AR322-$AT$4/100=0.01,1%,AR322-$AT$4/100))))</f>
        <v>0</v>
      </c>
      <c r="AS324" s="175">
        <f>IF(OR(AS322=100%,,AS322&lt;2%),AS322,IF(AS322&lt;3%,1%,IF(AS322-$AT$4/100&lt;0%,0,IF(AS322-$AT$4/100=0.01,1%,AS322-$AT$4/100))))</f>
        <v>0</v>
      </c>
      <c r="AT324" s="175">
        <f>IF(OR(AT322=100%,,AT322&lt;2%),AT322,IF(AT322&lt;3%,1%,IF(AT322-$AT$4/100&lt;0%,0,IF(AT322-$AT$4/100=0.01,1%,AT322-$AT$4/100))))</f>
        <v>0</v>
      </c>
      <c r="AU324" s="235">
        <f>IF(OR(AU322=100%,,AU322&lt;2%),AU322,IF(AU322&lt;3%,1%,IF(AU322-$AT$4/100&lt;0%,0,AU322-$AT$4/100)))</f>
        <v>0</v>
      </c>
      <c r="AV324" s="33"/>
      <c r="AW324" s="31"/>
      <c r="AY324" s="32">
        <f t="shared" si="80"/>
        <v>0</v>
      </c>
      <c r="AZ324" s="32">
        <f t="shared" si="81"/>
        <v>0</v>
      </c>
      <c r="BA324" s="32">
        <f t="shared" si="82"/>
        <v>0</v>
      </c>
      <c r="BB324" s="32">
        <f t="shared" si="83"/>
        <v>0</v>
      </c>
      <c r="BC324" s="32">
        <f t="shared" si="84"/>
        <v>0</v>
      </c>
      <c r="BE324" s="32">
        <f t="shared" si="85"/>
        <v>0</v>
      </c>
      <c r="BF324" s="32">
        <f t="shared" si="86"/>
        <v>0</v>
      </c>
      <c r="BG324" s="32">
        <f t="shared" si="87"/>
        <v>0</v>
      </c>
      <c r="BH324" s="32">
        <f t="shared" si="88"/>
        <v>0</v>
      </c>
      <c r="BI324" s="32">
        <f t="shared" si="89"/>
        <v>0</v>
      </c>
    </row>
    <row r="325" spans="1:61" s="12" customFormat="1" ht="12.95" customHeight="1" x14ac:dyDescent="0.15">
      <c r="A325" s="244"/>
      <c r="B325" s="246"/>
      <c r="C325" s="251"/>
      <c r="D325" s="254"/>
      <c r="E325" s="254"/>
      <c r="F325" s="254"/>
      <c r="G325" s="254"/>
      <c r="H325" s="84"/>
      <c r="I325" s="254"/>
      <c r="J325" s="115">
        <f>SUM(C325:I327)</f>
        <v>0</v>
      </c>
      <c r="K325" s="77"/>
      <c r="L325" s="80"/>
      <c r="M325" s="78"/>
      <c r="N325" s="83"/>
      <c r="O325" s="79"/>
      <c r="P325" s="100">
        <f>ROUNDDOWN(+BE322+BE323+BE324+BE325+BE326+BE327,2)</f>
        <v>0</v>
      </c>
      <c r="Q325" s="80"/>
      <c r="R325" s="80"/>
      <c r="S325" s="78"/>
      <c r="T325" s="83"/>
      <c r="U325" s="79"/>
      <c r="V325" s="100">
        <f>ROUNDDOWN(+BF322+BF323+BF324+BF325+BF326+BF327,2)</f>
        <v>0</v>
      </c>
      <c r="W325" s="80"/>
      <c r="X325" s="80"/>
      <c r="Y325" s="78"/>
      <c r="Z325" s="83"/>
      <c r="AA325" s="79"/>
      <c r="AB325" s="100">
        <f>ROUNDDOWN(+BG322+BG323+BG324+BG325+BG326+BG327,2)</f>
        <v>0</v>
      </c>
      <c r="AC325" s="80"/>
      <c r="AD325" s="80"/>
      <c r="AE325" s="78"/>
      <c r="AF325" s="83"/>
      <c r="AG325" s="79"/>
      <c r="AH325" s="100">
        <f>ROUNDDOWN(+BH322+BH323+BH324+BH325+BH326+BH327,2)</f>
        <v>0</v>
      </c>
      <c r="AI325" s="82"/>
      <c r="AJ325" s="78"/>
      <c r="AK325" s="78"/>
      <c r="AL325" s="83"/>
      <c r="AM325" s="79"/>
      <c r="AN325" s="100">
        <f>ROUNDDOWN(+BI322+BI323+BI324+BI325+BI326+BI327,2)</f>
        <v>0</v>
      </c>
      <c r="AO325" s="139">
        <f>+AN325+AH325+AB325+V325+P325</f>
        <v>0</v>
      </c>
      <c r="AP325" s="178"/>
      <c r="AQ325" s="156"/>
      <c r="AR325" s="176"/>
      <c r="AS325" s="176"/>
      <c r="AT325" s="176"/>
      <c r="AU325" s="236"/>
      <c r="AV325" s="30"/>
      <c r="AW325" s="31"/>
      <c r="AY325" s="32">
        <f t="shared" si="80"/>
        <v>0</v>
      </c>
      <c r="AZ325" s="32">
        <f t="shared" si="81"/>
        <v>0</v>
      </c>
      <c r="BA325" s="32">
        <f t="shared" si="82"/>
        <v>0</v>
      </c>
      <c r="BB325" s="32">
        <f t="shared" si="83"/>
        <v>0</v>
      </c>
      <c r="BC325" s="32">
        <f t="shared" si="84"/>
        <v>0</v>
      </c>
      <c r="BE325" s="32">
        <f t="shared" si="85"/>
        <v>0</v>
      </c>
      <c r="BF325" s="32">
        <f t="shared" si="86"/>
        <v>0</v>
      </c>
      <c r="BG325" s="32">
        <f t="shared" si="87"/>
        <v>0</v>
      </c>
      <c r="BH325" s="32">
        <f t="shared" si="88"/>
        <v>0</v>
      </c>
      <c r="BI325" s="32">
        <f t="shared" si="89"/>
        <v>0</v>
      </c>
    </row>
    <row r="326" spans="1:61" s="12" customFormat="1" ht="12.95" customHeight="1" x14ac:dyDescent="0.15">
      <c r="A326" s="244"/>
      <c r="B326" s="246"/>
      <c r="C326" s="252"/>
      <c r="D326" s="255"/>
      <c r="E326" s="255"/>
      <c r="F326" s="255"/>
      <c r="G326" s="255"/>
      <c r="H326" s="85"/>
      <c r="I326" s="255"/>
      <c r="J326" s="114"/>
      <c r="K326" s="77"/>
      <c r="L326" s="80"/>
      <c r="M326" s="78"/>
      <c r="N326" s="83"/>
      <c r="O326" s="79"/>
      <c r="P326" s="101"/>
      <c r="Q326" s="80"/>
      <c r="R326" s="80"/>
      <c r="S326" s="78"/>
      <c r="T326" s="83"/>
      <c r="U326" s="79"/>
      <c r="V326" s="101"/>
      <c r="W326" s="80"/>
      <c r="X326" s="80"/>
      <c r="Y326" s="78"/>
      <c r="Z326" s="83"/>
      <c r="AA326" s="79"/>
      <c r="AB326" s="101"/>
      <c r="AC326" s="80"/>
      <c r="AD326" s="80"/>
      <c r="AE326" s="78"/>
      <c r="AF326" s="83"/>
      <c r="AG326" s="79"/>
      <c r="AH326" s="101"/>
      <c r="AI326" s="86"/>
      <c r="AJ326" s="78"/>
      <c r="AK326" s="78"/>
      <c r="AL326" s="83"/>
      <c r="AM326" s="79"/>
      <c r="AN326" s="101"/>
      <c r="AO326" s="140"/>
      <c r="AP326" s="152">
        <f>IF(J325=0,0,ROUNDDOWN(+AO325/+J325,2))</f>
        <v>0</v>
      </c>
      <c r="AQ326" s="147">
        <f>IF(AO325=0,0,IF(ROUNDDOWN(+P325/+AO325,3)&lt;0.01,ROUNDDOWN(+P325/+AO325,3),ROUNDDOWN(+P325/+AO325,2)))</f>
        <v>0</v>
      </c>
      <c r="AR326" s="149">
        <f>IF(AO325=0,0,IF(ROUNDDOWN(+V325/+AO325,3)&lt;0.01,ROUNDDOWN(+V325/+AO325,3),ROUNDDOWN(+V325/+AO325,2)))</f>
        <v>0</v>
      </c>
      <c r="AS326" s="149">
        <f>IF(AO325=0,0,IF(ROUNDDOWN(+AB325/+AO325,3)&lt;0.01,ROUNDDOWN(+AB325/+AO325,3),ROUNDDOWN(+AB325/+AO325,2)))</f>
        <v>0</v>
      </c>
      <c r="AT326" s="149">
        <f>IF(AO325=0,0,IF(ROUNDDOWN(+AH325/+AO325,3)&lt;0.01,ROUNDDOWN(+AH325/+AO325,3),ROUNDDOWN(+AH325/+AO325,2)))</f>
        <v>0</v>
      </c>
      <c r="AU326" s="163">
        <f>IF(AO325=0,0,IF(ROUNDDOWN(+AN325/+AO325,3)&lt;0.01,ROUNDDOWN(+AN325/+AO325,3),ROUNDDOWN(+AN325/+AO325,2)))</f>
        <v>0</v>
      </c>
      <c r="AV326" s="33"/>
      <c r="AW326" s="31"/>
      <c r="AY326" s="32">
        <f t="shared" si="80"/>
        <v>0</v>
      </c>
      <c r="AZ326" s="32">
        <f t="shared" si="81"/>
        <v>0</v>
      </c>
      <c r="BA326" s="32">
        <f t="shared" si="82"/>
        <v>0</v>
      </c>
      <c r="BB326" s="32">
        <f t="shared" si="83"/>
        <v>0</v>
      </c>
      <c r="BC326" s="32">
        <f t="shared" si="84"/>
        <v>0</v>
      </c>
      <c r="BE326" s="32">
        <f t="shared" si="85"/>
        <v>0</v>
      </c>
      <c r="BF326" s="32">
        <f t="shared" si="86"/>
        <v>0</v>
      </c>
      <c r="BG326" s="32">
        <f t="shared" si="87"/>
        <v>0</v>
      </c>
      <c r="BH326" s="32">
        <f t="shared" si="88"/>
        <v>0</v>
      </c>
      <c r="BI326" s="32">
        <f t="shared" si="89"/>
        <v>0</v>
      </c>
    </row>
    <row r="327" spans="1:61" s="12" customFormat="1" ht="12.95" customHeight="1" x14ac:dyDescent="0.15">
      <c r="A327" s="244"/>
      <c r="B327" s="246"/>
      <c r="C327" s="253"/>
      <c r="D327" s="256"/>
      <c r="E327" s="256"/>
      <c r="F327" s="256"/>
      <c r="G327" s="256"/>
      <c r="H327" s="87"/>
      <c r="I327" s="256"/>
      <c r="J327" s="116"/>
      <c r="K327" s="88"/>
      <c r="L327" s="89"/>
      <c r="M327" s="90"/>
      <c r="N327" s="91"/>
      <c r="O327" s="87"/>
      <c r="P327" s="104"/>
      <c r="Q327" s="89"/>
      <c r="R327" s="89"/>
      <c r="S327" s="90"/>
      <c r="T327" s="91"/>
      <c r="U327" s="87"/>
      <c r="V327" s="104"/>
      <c r="W327" s="89"/>
      <c r="X327" s="89"/>
      <c r="Y327" s="90"/>
      <c r="Z327" s="91"/>
      <c r="AA327" s="87"/>
      <c r="AB327" s="104"/>
      <c r="AC327" s="89"/>
      <c r="AD327" s="89"/>
      <c r="AE327" s="90"/>
      <c r="AF327" s="91"/>
      <c r="AG327" s="87"/>
      <c r="AH327" s="104"/>
      <c r="AI327" s="92"/>
      <c r="AJ327" s="90"/>
      <c r="AK327" s="90"/>
      <c r="AL327" s="91"/>
      <c r="AM327" s="87"/>
      <c r="AN327" s="104"/>
      <c r="AO327" s="141"/>
      <c r="AP327" s="174"/>
      <c r="AQ327" s="154"/>
      <c r="AR327" s="159"/>
      <c r="AS327" s="159"/>
      <c r="AT327" s="159"/>
      <c r="AU327" s="237"/>
      <c r="AV327" s="33"/>
      <c r="AW327" s="31"/>
      <c r="AY327" s="32">
        <f t="shared" si="80"/>
        <v>0</v>
      </c>
      <c r="AZ327" s="32">
        <f t="shared" si="81"/>
        <v>0</v>
      </c>
      <c r="BA327" s="32">
        <f t="shared" si="82"/>
        <v>0</v>
      </c>
      <c r="BB327" s="32">
        <f t="shared" si="83"/>
        <v>0</v>
      </c>
      <c r="BC327" s="32">
        <f t="shared" si="84"/>
        <v>0</v>
      </c>
      <c r="BE327" s="32">
        <f t="shared" si="85"/>
        <v>0</v>
      </c>
      <c r="BF327" s="32">
        <f t="shared" si="86"/>
        <v>0</v>
      </c>
      <c r="BG327" s="32">
        <f t="shared" si="87"/>
        <v>0</v>
      </c>
      <c r="BH327" s="32">
        <f t="shared" si="88"/>
        <v>0</v>
      </c>
      <c r="BI327" s="32">
        <f t="shared" si="89"/>
        <v>0</v>
      </c>
    </row>
    <row r="328" spans="1:61" s="12" customFormat="1" ht="12.95" customHeight="1" x14ac:dyDescent="0.15">
      <c r="A328" s="243"/>
      <c r="B328" s="245"/>
      <c r="C328" s="247"/>
      <c r="D328" s="249"/>
      <c r="E328" s="249"/>
      <c r="F328" s="249"/>
      <c r="G328" s="249"/>
      <c r="H328" s="70"/>
      <c r="I328" s="249"/>
      <c r="J328" s="170">
        <f>SUM(C328:I330)</f>
        <v>0</v>
      </c>
      <c r="K328" s="71"/>
      <c r="L328" s="72"/>
      <c r="M328" s="73"/>
      <c r="N328" s="74"/>
      <c r="O328" s="75"/>
      <c r="P328" s="107">
        <f>ROUNDDOWN(+AY328+AY329+AY330+AY331+AY332+AY333,2)</f>
        <v>0</v>
      </c>
      <c r="Q328" s="72"/>
      <c r="R328" s="72"/>
      <c r="S328" s="73"/>
      <c r="T328" s="74"/>
      <c r="U328" s="75"/>
      <c r="V328" s="107">
        <f>ROUNDDOWN(+AZ328+AZ329+AZ330+AZ331+AZ332+AZ333,2)</f>
        <v>0</v>
      </c>
      <c r="W328" s="72"/>
      <c r="X328" s="72"/>
      <c r="Y328" s="73"/>
      <c r="Z328" s="74"/>
      <c r="AA328" s="75"/>
      <c r="AB328" s="107">
        <f>ROUNDDOWN(+BA328+BA329+BA330+BA331+BA332+BA333,2)</f>
        <v>0</v>
      </c>
      <c r="AC328" s="72"/>
      <c r="AD328" s="72"/>
      <c r="AE328" s="73"/>
      <c r="AF328" s="74"/>
      <c r="AG328" s="75"/>
      <c r="AH328" s="107">
        <f>ROUNDDOWN(+BB328+BB329+BB330+BB331+BB332+BB333,2)</f>
        <v>0</v>
      </c>
      <c r="AI328" s="72"/>
      <c r="AJ328" s="72"/>
      <c r="AK328" s="73"/>
      <c r="AL328" s="74"/>
      <c r="AM328" s="75"/>
      <c r="AN328" s="142">
        <f>ROUNDDOWN(+BC328+BC329+BC330+BC331+BC332+BC333,2)</f>
        <v>0</v>
      </c>
      <c r="AO328" s="144">
        <f>+AN328+AH328+AB328+V328+P328</f>
        <v>0</v>
      </c>
      <c r="AP328" s="234">
        <f>IF(J328=0,0,ROUNDDOWN(+AO328/+J328,2))</f>
        <v>0</v>
      </c>
      <c r="AQ328" s="160">
        <f>IF(AO328=0,0,IF(ROUNDDOWN(+P328/+AO328,3)&lt;0.01,ROUNDDOWN(+P328/+AO328,3),ROUNDDOWN(+P328/+AO328,2)))</f>
        <v>0</v>
      </c>
      <c r="AR328" s="162">
        <f>IF(AO328=0,0,IF(ROUNDDOWN(+V328/+AO328,3)&lt;0.01,ROUNDDOWN(+V328/+AO328,3),ROUNDDOWN(+V328/+AO328,2)))</f>
        <v>0</v>
      </c>
      <c r="AS328" s="162">
        <f>IF(AO328=0,0,IF(ROUNDDOWN(+AB328/+AO328,3)&lt;0.01,ROUNDDOWN(+AB328/+AO328,3),ROUNDDOWN(+AB328/+AO328,2)))</f>
        <v>0</v>
      </c>
      <c r="AT328" s="162">
        <f>IF(AO328=0,0,IF(ROUNDDOWN(+AH328/+AO328,3)&lt;0.01,ROUNDDOWN(+AH328/+AO328,3),ROUNDDOWN(+AH328/+AO328,2)))</f>
        <v>0</v>
      </c>
      <c r="AU328" s="240">
        <f>IF(AO328=0,0,IF(ROUNDDOWN(+AN328/+AO328,3)&lt;0.01,ROUNDDOWN(+AN328/+AO328,3),ROUNDDOWN(+AN328/+AO328,2)))</f>
        <v>0</v>
      </c>
      <c r="AV328" s="30"/>
      <c r="AW328" s="31"/>
      <c r="AY328" s="32">
        <f t="shared" si="80"/>
        <v>0</v>
      </c>
      <c r="AZ328" s="32">
        <f t="shared" si="81"/>
        <v>0</v>
      </c>
      <c r="BA328" s="32">
        <f t="shared" si="82"/>
        <v>0</v>
      </c>
      <c r="BB328" s="32">
        <f t="shared" si="83"/>
        <v>0</v>
      </c>
      <c r="BC328" s="32">
        <f t="shared" si="84"/>
        <v>0</v>
      </c>
      <c r="BE328" s="32">
        <f t="shared" si="85"/>
        <v>0</v>
      </c>
      <c r="BF328" s="32">
        <f t="shared" si="86"/>
        <v>0</v>
      </c>
      <c r="BG328" s="32">
        <f t="shared" si="87"/>
        <v>0</v>
      </c>
      <c r="BH328" s="32">
        <f t="shared" si="88"/>
        <v>0</v>
      </c>
      <c r="BI328" s="32">
        <f t="shared" si="89"/>
        <v>0</v>
      </c>
    </row>
    <row r="329" spans="1:61" s="12" customFormat="1" ht="12.95" customHeight="1" x14ac:dyDescent="0.15">
      <c r="A329" s="244"/>
      <c r="B329" s="246"/>
      <c r="C329" s="248"/>
      <c r="D329" s="250"/>
      <c r="E329" s="250"/>
      <c r="F329" s="250"/>
      <c r="G329" s="250"/>
      <c r="H329" s="76"/>
      <c r="I329" s="250"/>
      <c r="J329" s="114"/>
      <c r="K329" s="77"/>
      <c r="L329" s="78"/>
      <c r="M329" s="78"/>
      <c r="N329" s="79"/>
      <c r="O329" s="79"/>
      <c r="P329" s="101"/>
      <c r="Q329" s="80"/>
      <c r="R329" s="80"/>
      <c r="S329" s="78"/>
      <c r="T329" s="79"/>
      <c r="U329" s="79"/>
      <c r="V329" s="101"/>
      <c r="W329" s="81"/>
      <c r="X329" s="81"/>
      <c r="Y329" s="82"/>
      <c r="Z329" s="79"/>
      <c r="AA329" s="79"/>
      <c r="AB329" s="101"/>
      <c r="AC329" s="81"/>
      <c r="AD329" s="81"/>
      <c r="AE329" s="82"/>
      <c r="AF329" s="79"/>
      <c r="AG329" s="79"/>
      <c r="AH329" s="101"/>
      <c r="AI329" s="82"/>
      <c r="AJ329" s="82"/>
      <c r="AK329" s="82"/>
      <c r="AL329" s="79"/>
      <c r="AM329" s="79"/>
      <c r="AN329" s="143"/>
      <c r="AO329" s="145"/>
      <c r="AP329" s="140"/>
      <c r="AQ329" s="161"/>
      <c r="AR329" s="150"/>
      <c r="AS329" s="150"/>
      <c r="AT329" s="150"/>
      <c r="AU329" s="164"/>
      <c r="AV329" s="33"/>
      <c r="AW329" s="31"/>
      <c r="AY329" s="32">
        <f t="shared" si="80"/>
        <v>0</v>
      </c>
      <c r="AZ329" s="32">
        <f t="shared" si="81"/>
        <v>0</v>
      </c>
      <c r="BA329" s="32">
        <f t="shared" si="82"/>
        <v>0</v>
      </c>
      <c r="BB329" s="32">
        <f t="shared" si="83"/>
        <v>0</v>
      </c>
      <c r="BC329" s="32">
        <f t="shared" si="84"/>
        <v>0</v>
      </c>
      <c r="BE329" s="32">
        <f t="shared" si="85"/>
        <v>0</v>
      </c>
      <c r="BF329" s="32">
        <f t="shared" si="86"/>
        <v>0</v>
      </c>
      <c r="BG329" s="32">
        <f t="shared" si="87"/>
        <v>0</v>
      </c>
      <c r="BH329" s="32">
        <f t="shared" si="88"/>
        <v>0</v>
      </c>
      <c r="BI329" s="32">
        <f t="shared" si="89"/>
        <v>0</v>
      </c>
    </row>
    <row r="330" spans="1:61" s="12" customFormat="1" ht="12.95" customHeight="1" x14ac:dyDescent="0.15">
      <c r="A330" s="244"/>
      <c r="B330" s="246"/>
      <c r="C330" s="248"/>
      <c r="D330" s="250"/>
      <c r="E330" s="250"/>
      <c r="F330" s="250"/>
      <c r="G330" s="250"/>
      <c r="H330" s="76"/>
      <c r="I330" s="250"/>
      <c r="J330" s="114"/>
      <c r="K330" s="77"/>
      <c r="L330" s="80"/>
      <c r="M330" s="78"/>
      <c r="N330" s="83"/>
      <c r="O330" s="79"/>
      <c r="P330" s="101"/>
      <c r="Q330" s="80"/>
      <c r="R330" s="80"/>
      <c r="S330" s="78"/>
      <c r="T330" s="83"/>
      <c r="U330" s="79"/>
      <c r="V330" s="101"/>
      <c r="W330" s="80"/>
      <c r="X330" s="80"/>
      <c r="Y330" s="78"/>
      <c r="Z330" s="83"/>
      <c r="AA330" s="79"/>
      <c r="AB330" s="101"/>
      <c r="AC330" s="80"/>
      <c r="AD330" s="80"/>
      <c r="AE330" s="78"/>
      <c r="AF330" s="83"/>
      <c r="AG330" s="79"/>
      <c r="AH330" s="101"/>
      <c r="AI330" s="82"/>
      <c r="AJ330" s="78"/>
      <c r="AK330" s="78"/>
      <c r="AL330" s="83"/>
      <c r="AM330" s="79"/>
      <c r="AN330" s="143"/>
      <c r="AO330" s="145"/>
      <c r="AP330" s="177">
        <f>IF(AP328-$AQ$4/100&lt;0,0,AP328-$AQ$4/100)</f>
        <v>0</v>
      </c>
      <c r="AQ330" s="155">
        <f>IF(OR(AQ328=100%,,AQ328&lt;2%),AQ328,IF(AQ328&lt;3%,1%,IF(AQ328-$AT$4/100&lt;0%,0,IF(AQ328-$AT$4/100=0.01,1%,AQ328-$AT$4/100))))</f>
        <v>0</v>
      </c>
      <c r="AR330" s="175">
        <f>IF(OR(AR328=100%,,AR328&lt;2%),AR328,IF(AR328&lt;3%,1%,IF(AR328-$AT$4/100&lt;0%,0,IF(AR328-$AT$4/100=0.01,1%,AR328-$AT$4/100))))</f>
        <v>0</v>
      </c>
      <c r="AS330" s="175">
        <f>IF(OR(AS328=100%,,AS328&lt;2%),AS328,IF(AS328&lt;3%,1%,IF(AS328-$AT$4/100&lt;0%,0,IF(AS328-$AT$4/100=0.01,1%,AS328-$AT$4/100))))</f>
        <v>0</v>
      </c>
      <c r="AT330" s="175">
        <f>IF(OR(AT328=100%,,AT328&lt;2%),AT328,IF(AT328&lt;3%,1%,IF(AT328-$AT$4/100&lt;0%,0,IF(AT328-$AT$4/100=0.01,1%,AT328-$AT$4/100))))</f>
        <v>0</v>
      </c>
      <c r="AU330" s="235">
        <f>IF(OR(AU328=100%,,AU328&lt;2%),AU328,IF(AU328&lt;3%,1%,IF(AU328-$AT$4/100&lt;0%,0,AU328-$AT$4/100)))</f>
        <v>0</v>
      </c>
      <c r="AV330" s="33"/>
      <c r="AW330" s="31"/>
      <c r="AY330" s="32">
        <f t="shared" si="80"/>
        <v>0</v>
      </c>
      <c r="AZ330" s="32">
        <f t="shared" si="81"/>
        <v>0</v>
      </c>
      <c r="BA330" s="32">
        <f t="shared" si="82"/>
        <v>0</v>
      </c>
      <c r="BB330" s="32">
        <f t="shared" si="83"/>
        <v>0</v>
      </c>
      <c r="BC330" s="32">
        <f t="shared" si="84"/>
        <v>0</v>
      </c>
      <c r="BE330" s="32">
        <f t="shared" si="85"/>
        <v>0</v>
      </c>
      <c r="BF330" s="32">
        <f t="shared" si="86"/>
        <v>0</v>
      </c>
      <c r="BG330" s="32">
        <f t="shared" si="87"/>
        <v>0</v>
      </c>
      <c r="BH330" s="32">
        <f t="shared" si="88"/>
        <v>0</v>
      </c>
      <c r="BI330" s="32">
        <f t="shared" si="89"/>
        <v>0</v>
      </c>
    </row>
    <row r="331" spans="1:61" s="12" customFormat="1" ht="12.95" customHeight="1" x14ac:dyDescent="0.15">
      <c r="A331" s="244"/>
      <c r="B331" s="246"/>
      <c r="C331" s="251"/>
      <c r="D331" s="254"/>
      <c r="E331" s="254"/>
      <c r="F331" s="254"/>
      <c r="G331" s="254"/>
      <c r="H331" s="84"/>
      <c r="I331" s="254"/>
      <c r="J331" s="115">
        <f>SUM(C331:I333)</f>
        <v>0</v>
      </c>
      <c r="K331" s="77"/>
      <c r="L331" s="80"/>
      <c r="M331" s="78"/>
      <c r="N331" s="83"/>
      <c r="O331" s="79"/>
      <c r="P331" s="100">
        <f>ROUNDDOWN(+BE328+BE329+BE330+BE331+BE332+BE333,2)</f>
        <v>0</v>
      </c>
      <c r="Q331" s="80"/>
      <c r="R331" s="80"/>
      <c r="S331" s="78"/>
      <c r="T331" s="83"/>
      <c r="U331" s="79"/>
      <c r="V331" s="100">
        <f>ROUNDDOWN(+BF328+BF329+BF330+BF331+BF332+BF333,2)</f>
        <v>0</v>
      </c>
      <c r="W331" s="80"/>
      <c r="X331" s="80"/>
      <c r="Y331" s="78"/>
      <c r="Z331" s="83"/>
      <c r="AA331" s="79"/>
      <c r="AB331" s="100">
        <f>ROUNDDOWN(+BG328+BG329+BG330+BG331+BG332+BG333,2)</f>
        <v>0</v>
      </c>
      <c r="AC331" s="80"/>
      <c r="AD331" s="80"/>
      <c r="AE331" s="78"/>
      <c r="AF331" s="83"/>
      <c r="AG331" s="79"/>
      <c r="AH331" s="100">
        <f>ROUNDDOWN(+BH328+BH329+BH330+BH331+BH332+BH333,2)</f>
        <v>0</v>
      </c>
      <c r="AI331" s="82"/>
      <c r="AJ331" s="78"/>
      <c r="AK331" s="78"/>
      <c r="AL331" s="83"/>
      <c r="AM331" s="79"/>
      <c r="AN331" s="100">
        <f>ROUNDDOWN(+BI328+BI329+BI330+BI331+BI332+BI333,2)</f>
        <v>0</v>
      </c>
      <c r="AO331" s="139">
        <f>+AN331+AH331+AB331+V331+P331</f>
        <v>0</v>
      </c>
      <c r="AP331" s="178"/>
      <c r="AQ331" s="156"/>
      <c r="AR331" s="176"/>
      <c r="AS331" s="176"/>
      <c r="AT331" s="176"/>
      <c r="AU331" s="236"/>
      <c r="AV331" s="30"/>
      <c r="AW331" s="31"/>
      <c r="AY331" s="32">
        <f t="shared" si="80"/>
        <v>0</v>
      </c>
      <c r="AZ331" s="32">
        <f t="shared" si="81"/>
        <v>0</v>
      </c>
      <c r="BA331" s="32">
        <f t="shared" si="82"/>
        <v>0</v>
      </c>
      <c r="BB331" s="32">
        <f t="shared" si="83"/>
        <v>0</v>
      </c>
      <c r="BC331" s="32">
        <f t="shared" si="84"/>
        <v>0</v>
      </c>
      <c r="BE331" s="32">
        <f t="shared" si="85"/>
        <v>0</v>
      </c>
      <c r="BF331" s="32">
        <f t="shared" si="86"/>
        <v>0</v>
      </c>
      <c r="BG331" s="32">
        <f t="shared" si="87"/>
        <v>0</v>
      </c>
      <c r="BH331" s="32">
        <f t="shared" si="88"/>
        <v>0</v>
      </c>
      <c r="BI331" s="32">
        <f t="shared" si="89"/>
        <v>0</v>
      </c>
    </row>
    <row r="332" spans="1:61" s="12" customFormat="1" ht="12.95" customHeight="1" x14ac:dyDescent="0.15">
      <c r="A332" s="244"/>
      <c r="B332" s="246"/>
      <c r="C332" s="252"/>
      <c r="D332" s="255"/>
      <c r="E332" s="255"/>
      <c r="F332" s="255"/>
      <c r="G332" s="255"/>
      <c r="H332" s="85"/>
      <c r="I332" s="255"/>
      <c r="J332" s="114"/>
      <c r="K332" s="77"/>
      <c r="L332" s="80"/>
      <c r="M332" s="78"/>
      <c r="N332" s="83"/>
      <c r="O332" s="79"/>
      <c r="P332" s="101"/>
      <c r="Q332" s="80"/>
      <c r="R332" s="80"/>
      <c r="S332" s="78"/>
      <c r="T332" s="83"/>
      <c r="U332" s="79"/>
      <c r="V332" s="101"/>
      <c r="W332" s="80"/>
      <c r="X332" s="80"/>
      <c r="Y332" s="78"/>
      <c r="Z332" s="83"/>
      <c r="AA332" s="79"/>
      <c r="AB332" s="101"/>
      <c r="AC332" s="80"/>
      <c r="AD332" s="80"/>
      <c r="AE332" s="78"/>
      <c r="AF332" s="83"/>
      <c r="AG332" s="79"/>
      <c r="AH332" s="101"/>
      <c r="AI332" s="86"/>
      <c r="AJ332" s="78"/>
      <c r="AK332" s="78"/>
      <c r="AL332" s="83"/>
      <c r="AM332" s="79"/>
      <c r="AN332" s="101"/>
      <c r="AO332" s="140"/>
      <c r="AP332" s="152">
        <f>IF(J331=0,0,ROUNDDOWN(+AO331/+J331,2))</f>
        <v>0</v>
      </c>
      <c r="AQ332" s="147">
        <f>IF(AO331=0,0,IF(ROUNDDOWN(+P331/+AO331,3)&lt;0.01,ROUNDDOWN(+P331/+AO331,3),ROUNDDOWN(+P331/+AO331,2)))</f>
        <v>0</v>
      </c>
      <c r="AR332" s="149">
        <f>IF(AO331=0,0,IF(ROUNDDOWN(+V331/+AO331,3)&lt;0.01,ROUNDDOWN(+V331/+AO331,3),ROUNDDOWN(+V331/+AO331,2)))</f>
        <v>0</v>
      </c>
      <c r="AS332" s="149">
        <f>IF(AO331=0,0,IF(ROUNDDOWN(+AB331/+AO331,3)&lt;0.01,ROUNDDOWN(+AB331/+AO331,3),ROUNDDOWN(+AB331/+AO331,2)))</f>
        <v>0</v>
      </c>
      <c r="AT332" s="149">
        <f>IF(AO331=0,0,IF(ROUNDDOWN(+AH331/+AO331,3)&lt;0.01,ROUNDDOWN(+AH331/+AO331,3),ROUNDDOWN(+AH331/+AO331,2)))</f>
        <v>0</v>
      </c>
      <c r="AU332" s="163">
        <f>IF(AO331=0,0,IF(ROUNDDOWN(+AN331/+AO331,3)&lt;0.01,ROUNDDOWN(+AN331/+AO331,3),ROUNDDOWN(+AN331/+AO331,2)))</f>
        <v>0</v>
      </c>
      <c r="AV332" s="33"/>
      <c r="AW332" s="31"/>
      <c r="AY332" s="32">
        <f t="shared" si="80"/>
        <v>0</v>
      </c>
      <c r="AZ332" s="32">
        <f t="shared" si="81"/>
        <v>0</v>
      </c>
      <c r="BA332" s="32">
        <f t="shared" si="82"/>
        <v>0</v>
      </c>
      <c r="BB332" s="32">
        <f t="shared" si="83"/>
        <v>0</v>
      </c>
      <c r="BC332" s="32">
        <f t="shared" si="84"/>
        <v>0</v>
      </c>
      <c r="BE332" s="32">
        <f t="shared" si="85"/>
        <v>0</v>
      </c>
      <c r="BF332" s="32">
        <f t="shared" si="86"/>
        <v>0</v>
      </c>
      <c r="BG332" s="32">
        <f t="shared" si="87"/>
        <v>0</v>
      </c>
      <c r="BH332" s="32">
        <f t="shared" si="88"/>
        <v>0</v>
      </c>
      <c r="BI332" s="32">
        <f t="shared" si="89"/>
        <v>0</v>
      </c>
    </row>
    <row r="333" spans="1:61" s="12" customFormat="1" ht="12.95" customHeight="1" x14ac:dyDescent="0.15">
      <c r="A333" s="244"/>
      <c r="B333" s="246"/>
      <c r="C333" s="253"/>
      <c r="D333" s="256"/>
      <c r="E333" s="256"/>
      <c r="F333" s="256"/>
      <c r="G333" s="256"/>
      <c r="H333" s="87"/>
      <c r="I333" s="256"/>
      <c r="J333" s="116"/>
      <c r="K333" s="88"/>
      <c r="L333" s="89"/>
      <c r="M333" s="90"/>
      <c r="N333" s="91"/>
      <c r="O333" s="87"/>
      <c r="P333" s="104"/>
      <c r="Q333" s="89"/>
      <c r="R333" s="89"/>
      <c r="S333" s="90"/>
      <c r="T333" s="91"/>
      <c r="U333" s="87"/>
      <c r="V333" s="104"/>
      <c r="W333" s="89"/>
      <c r="X333" s="89"/>
      <c r="Y333" s="90"/>
      <c r="Z333" s="91"/>
      <c r="AA333" s="87"/>
      <c r="AB333" s="104"/>
      <c r="AC333" s="89"/>
      <c r="AD333" s="89"/>
      <c r="AE333" s="90"/>
      <c r="AF333" s="91"/>
      <c r="AG333" s="87"/>
      <c r="AH333" s="104"/>
      <c r="AI333" s="92"/>
      <c r="AJ333" s="90"/>
      <c r="AK333" s="90"/>
      <c r="AL333" s="91"/>
      <c r="AM333" s="87"/>
      <c r="AN333" s="104"/>
      <c r="AO333" s="141"/>
      <c r="AP333" s="174"/>
      <c r="AQ333" s="154"/>
      <c r="AR333" s="159"/>
      <c r="AS333" s="159"/>
      <c r="AT333" s="159"/>
      <c r="AU333" s="237"/>
      <c r="AV333" s="33"/>
      <c r="AW333" s="31"/>
      <c r="AY333" s="32">
        <f t="shared" si="80"/>
        <v>0</v>
      </c>
      <c r="AZ333" s="32">
        <f t="shared" si="81"/>
        <v>0</v>
      </c>
      <c r="BA333" s="32">
        <f t="shared" si="82"/>
        <v>0</v>
      </c>
      <c r="BB333" s="32">
        <f t="shared" si="83"/>
        <v>0</v>
      </c>
      <c r="BC333" s="32">
        <f t="shared" si="84"/>
        <v>0</v>
      </c>
      <c r="BE333" s="32">
        <f t="shared" si="85"/>
        <v>0</v>
      </c>
      <c r="BF333" s="32">
        <f t="shared" si="86"/>
        <v>0</v>
      </c>
      <c r="BG333" s="32">
        <f t="shared" si="87"/>
        <v>0</v>
      </c>
      <c r="BH333" s="32">
        <f t="shared" si="88"/>
        <v>0</v>
      </c>
      <c r="BI333" s="32">
        <f t="shared" si="89"/>
        <v>0</v>
      </c>
    </row>
    <row r="334" spans="1:61" s="12" customFormat="1" ht="12.95" customHeight="1" x14ac:dyDescent="0.15">
      <c r="A334" s="243"/>
      <c r="B334" s="245"/>
      <c r="C334" s="247"/>
      <c r="D334" s="249"/>
      <c r="E334" s="249"/>
      <c r="F334" s="249"/>
      <c r="G334" s="249"/>
      <c r="H334" s="70"/>
      <c r="I334" s="249"/>
      <c r="J334" s="170">
        <f>SUM(C334:I336)</f>
        <v>0</v>
      </c>
      <c r="K334" s="71"/>
      <c r="L334" s="72"/>
      <c r="M334" s="73"/>
      <c r="N334" s="74"/>
      <c r="O334" s="75"/>
      <c r="P334" s="107">
        <f>ROUNDDOWN(+AY334+AY335+AY336+AY337+AY338+AY339,2)</f>
        <v>0</v>
      </c>
      <c r="Q334" s="72"/>
      <c r="R334" s="72"/>
      <c r="S334" s="73"/>
      <c r="T334" s="74"/>
      <c r="U334" s="75"/>
      <c r="V334" s="107">
        <f>ROUNDDOWN(+AZ334+AZ335+AZ336+AZ337+AZ338+AZ339,2)</f>
        <v>0</v>
      </c>
      <c r="W334" s="72"/>
      <c r="X334" s="72"/>
      <c r="Y334" s="73"/>
      <c r="Z334" s="74"/>
      <c r="AA334" s="75"/>
      <c r="AB334" s="107">
        <f>ROUNDDOWN(+BA334+BA335+BA336+BA337+BA338+BA339,2)</f>
        <v>0</v>
      </c>
      <c r="AC334" s="72"/>
      <c r="AD334" s="72"/>
      <c r="AE334" s="73"/>
      <c r="AF334" s="74"/>
      <c r="AG334" s="75"/>
      <c r="AH334" s="107">
        <f>ROUNDDOWN(+BB334+BB335+BB336+BB337+BB338+BB339,2)</f>
        <v>0</v>
      </c>
      <c r="AI334" s="72"/>
      <c r="AJ334" s="72"/>
      <c r="AK334" s="73"/>
      <c r="AL334" s="74"/>
      <c r="AM334" s="75"/>
      <c r="AN334" s="142">
        <f>ROUNDDOWN(+BC334+BC335+BC336+BC337+BC338+BC339,2)</f>
        <v>0</v>
      </c>
      <c r="AO334" s="144">
        <f>+AN334+AH334+AB334+V334+P334</f>
        <v>0</v>
      </c>
      <c r="AP334" s="179">
        <f>IF(J334=0,0,ROUNDDOWN(+AO334/+J334,2))</f>
        <v>0</v>
      </c>
      <c r="AQ334" s="160">
        <f>IF(AO334=0,0,IF(ROUNDDOWN(+P334/+AO334,3)&lt;0.01,ROUNDDOWN(+P334/+AO334,3),ROUNDDOWN(+P334/+AO334,2)))</f>
        <v>0</v>
      </c>
      <c r="AR334" s="162">
        <f>IF(AO334=0,0,IF(ROUNDDOWN(+V334/+AO334,3)&lt;0.01,ROUNDDOWN(+V334/+AO334,3),ROUNDDOWN(+V334/+AO334,2)))</f>
        <v>0</v>
      </c>
      <c r="AS334" s="162">
        <f>IF(AO334=0,0,IF(ROUNDDOWN(+AB334/+AO334,3)&lt;0.01,ROUNDDOWN(+AB334/+AO334,3),ROUNDDOWN(+AB334/+AO334,2)))</f>
        <v>0</v>
      </c>
      <c r="AT334" s="162">
        <f>IF(AO334=0,0,IF(ROUNDDOWN(+AH334/+AO334,3)&lt;0.01,ROUNDDOWN(+AH334/+AO334,3),ROUNDDOWN(+AH334/+AO334,2)))</f>
        <v>0</v>
      </c>
      <c r="AU334" s="240">
        <f>IF(AO334=0,0,IF(ROUNDDOWN(+AN334/+AO334,3)&lt;0.01,ROUNDDOWN(+AN334/+AO334,3),ROUNDDOWN(+AN334/+AO334,2)))</f>
        <v>0</v>
      </c>
      <c r="AV334" s="30"/>
      <c r="AW334" s="31"/>
      <c r="AY334" s="32">
        <f t="shared" si="80"/>
        <v>0</v>
      </c>
      <c r="AZ334" s="32">
        <f t="shared" si="81"/>
        <v>0</v>
      </c>
      <c r="BA334" s="32">
        <f t="shared" si="82"/>
        <v>0</v>
      </c>
      <c r="BB334" s="32">
        <f t="shared" si="83"/>
        <v>0</v>
      </c>
      <c r="BC334" s="32">
        <f t="shared" si="84"/>
        <v>0</v>
      </c>
      <c r="BE334" s="32">
        <f t="shared" si="85"/>
        <v>0</v>
      </c>
      <c r="BF334" s="32">
        <f t="shared" si="86"/>
        <v>0</v>
      </c>
      <c r="BG334" s="32">
        <f t="shared" si="87"/>
        <v>0</v>
      </c>
      <c r="BH334" s="32">
        <f t="shared" si="88"/>
        <v>0</v>
      </c>
      <c r="BI334" s="32">
        <f t="shared" si="89"/>
        <v>0</v>
      </c>
    </row>
    <row r="335" spans="1:61" s="12" customFormat="1" ht="12.95" customHeight="1" x14ac:dyDescent="0.15">
      <c r="A335" s="244"/>
      <c r="B335" s="246"/>
      <c r="C335" s="248"/>
      <c r="D335" s="250"/>
      <c r="E335" s="250"/>
      <c r="F335" s="250"/>
      <c r="G335" s="250"/>
      <c r="H335" s="76"/>
      <c r="I335" s="250"/>
      <c r="J335" s="114"/>
      <c r="K335" s="77"/>
      <c r="L335" s="78"/>
      <c r="M335" s="78"/>
      <c r="N335" s="79"/>
      <c r="O335" s="79"/>
      <c r="P335" s="101"/>
      <c r="Q335" s="80"/>
      <c r="R335" s="80"/>
      <c r="S335" s="78"/>
      <c r="T335" s="79"/>
      <c r="U335" s="79"/>
      <c r="V335" s="101"/>
      <c r="W335" s="81"/>
      <c r="X335" s="81"/>
      <c r="Y335" s="82"/>
      <c r="Z335" s="79"/>
      <c r="AA335" s="79"/>
      <c r="AB335" s="101"/>
      <c r="AC335" s="81"/>
      <c r="AD335" s="81"/>
      <c r="AE335" s="82"/>
      <c r="AF335" s="79"/>
      <c r="AG335" s="79"/>
      <c r="AH335" s="101"/>
      <c r="AI335" s="82"/>
      <c r="AJ335" s="82"/>
      <c r="AK335" s="82"/>
      <c r="AL335" s="79"/>
      <c r="AM335" s="79"/>
      <c r="AN335" s="143"/>
      <c r="AO335" s="145"/>
      <c r="AP335" s="140"/>
      <c r="AQ335" s="161"/>
      <c r="AR335" s="150"/>
      <c r="AS335" s="150"/>
      <c r="AT335" s="150"/>
      <c r="AU335" s="164"/>
      <c r="AV335" s="33"/>
      <c r="AW335" s="31"/>
      <c r="AY335" s="32">
        <f t="shared" si="80"/>
        <v>0</v>
      </c>
      <c r="AZ335" s="32">
        <f t="shared" si="81"/>
        <v>0</v>
      </c>
      <c r="BA335" s="32">
        <f t="shared" si="82"/>
        <v>0</v>
      </c>
      <c r="BB335" s="32">
        <f t="shared" si="83"/>
        <v>0</v>
      </c>
      <c r="BC335" s="32">
        <f t="shared" si="84"/>
        <v>0</v>
      </c>
      <c r="BE335" s="32">
        <f t="shared" si="85"/>
        <v>0</v>
      </c>
      <c r="BF335" s="32">
        <f t="shared" si="86"/>
        <v>0</v>
      </c>
      <c r="BG335" s="32">
        <f t="shared" si="87"/>
        <v>0</v>
      </c>
      <c r="BH335" s="32">
        <f t="shared" si="88"/>
        <v>0</v>
      </c>
      <c r="BI335" s="32">
        <f t="shared" si="89"/>
        <v>0</v>
      </c>
    </row>
    <row r="336" spans="1:61" s="12" customFormat="1" ht="12.95" customHeight="1" x14ac:dyDescent="0.15">
      <c r="A336" s="244"/>
      <c r="B336" s="246"/>
      <c r="C336" s="248"/>
      <c r="D336" s="250"/>
      <c r="E336" s="250"/>
      <c r="F336" s="250"/>
      <c r="G336" s="250"/>
      <c r="H336" s="76"/>
      <c r="I336" s="250"/>
      <c r="J336" s="114"/>
      <c r="K336" s="77"/>
      <c r="L336" s="80"/>
      <c r="M336" s="78"/>
      <c r="N336" s="83"/>
      <c r="O336" s="79"/>
      <c r="P336" s="101"/>
      <c r="Q336" s="80"/>
      <c r="R336" s="80"/>
      <c r="S336" s="78"/>
      <c r="T336" s="83"/>
      <c r="U336" s="79"/>
      <c r="V336" s="101"/>
      <c r="W336" s="80"/>
      <c r="X336" s="80"/>
      <c r="Y336" s="78"/>
      <c r="Z336" s="83"/>
      <c r="AA336" s="79"/>
      <c r="AB336" s="101"/>
      <c r="AC336" s="80"/>
      <c r="AD336" s="80"/>
      <c r="AE336" s="78"/>
      <c r="AF336" s="83"/>
      <c r="AG336" s="79"/>
      <c r="AH336" s="101"/>
      <c r="AI336" s="82"/>
      <c r="AJ336" s="78"/>
      <c r="AK336" s="78"/>
      <c r="AL336" s="83"/>
      <c r="AM336" s="79"/>
      <c r="AN336" s="143"/>
      <c r="AO336" s="145"/>
      <c r="AP336" s="177">
        <f>IF(AP334-$AQ$4/100&lt;0,0,AP334-$AQ$4/100)</f>
        <v>0</v>
      </c>
      <c r="AQ336" s="155">
        <f>IF(OR(AQ334=100%,,AQ334&lt;2%),AQ334,IF(AQ334&lt;3%,1%,IF(AQ334-$AT$4/100&lt;0%,0,IF(AQ334-$AT$4/100=0.01,1%,AQ334-$AT$4/100))))</f>
        <v>0</v>
      </c>
      <c r="AR336" s="175">
        <f>IF(OR(AR334=100%,,AR334&lt;2%),AR334,IF(AR334&lt;3%,1%,IF(AR334-$AT$4/100&lt;0%,0,IF(AR334-$AT$4/100=0.01,1%,AR334-$AT$4/100))))</f>
        <v>0</v>
      </c>
      <c r="AS336" s="175">
        <f>IF(OR(AS334=100%,,AS334&lt;2%),AS334,IF(AS334&lt;3%,1%,IF(AS334-$AT$4/100&lt;0%,0,IF(AS334-$AT$4/100=0.01,1%,AS334-$AT$4/100))))</f>
        <v>0</v>
      </c>
      <c r="AT336" s="175">
        <f>IF(OR(AT334=100%,,AT334&lt;2%),AT334,IF(AT334&lt;3%,1%,IF(AT334-$AT$4/100&lt;0%,0,IF(AT334-$AT$4/100=0.01,1%,AT334-$AT$4/100))))</f>
        <v>0</v>
      </c>
      <c r="AU336" s="235">
        <f>IF(OR(AU334=100%,,AU334&lt;2%),AU334,IF(AU334&lt;3%,1%,IF(AU334-$AT$4/100&lt;0%,0,AU334-$AT$4/100)))</f>
        <v>0</v>
      </c>
      <c r="AV336" s="33"/>
      <c r="AW336" s="31"/>
      <c r="AY336" s="32">
        <f t="shared" si="80"/>
        <v>0</v>
      </c>
      <c r="AZ336" s="32">
        <f t="shared" si="81"/>
        <v>0</v>
      </c>
      <c r="BA336" s="32">
        <f t="shared" si="82"/>
        <v>0</v>
      </c>
      <c r="BB336" s="32">
        <f t="shared" si="83"/>
        <v>0</v>
      </c>
      <c r="BC336" s="32">
        <f t="shared" si="84"/>
        <v>0</v>
      </c>
      <c r="BE336" s="32">
        <f t="shared" si="85"/>
        <v>0</v>
      </c>
      <c r="BF336" s="32">
        <f t="shared" si="86"/>
        <v>0</v>
      </c>
      <c r="BG336" s="32">
        <f t="shared" si="87"/>
        <v>0</v>
      </c>
      <c r="BH336" s="32">
        <f t="shared" si="88"/>
        <v>0</v>
      </c>
      <c r="BI336" s="32">
        <f t="shared" si="89"/>
        <v>0</v>
      </c>
    </row>
    <row r="337" spans="1:61" s="12" customFormat="1" ht="12.95" customHeight="1" x14ac:dyDescent="0.15">
      <c r="A337" s="244"/>
      <c r="B337" s="246"/>
      <c r="C337" s="251"/>
      <c r="D337" s="254"/>
      <c r="E337" s="254"/>
      <c r="F337" s="254"/>
      <c r="G337" s="254"/>
      <c r="H337" s="84"/>
      <c r="I337" s="254"/>
      <c r="J337" s="115">
        <f>SUM(C337:I339)</f>
        <v>0</v>
      </c>
      <c r="K337" s="77"/>
      <c r="L337" s="80"/>
      <c r="M337" s="78"/>
      <c r="N337" s="83"/>
      <c r="O337" s="79"/>
      <c r="P337" s="100">
        <f>ROUNDDOWN(+BE334+BE335+BE336+BE337+BE338+BE339,2)</f>
        <v>0</v>
      </c>
      <c r="Q337" s="80"/>
      <c r="R337" s="80"/>
      <c r="S337" s="78"/>
      <c r="T337" s="83"/>
      <c r="U337" s="79"/>
      <c r="V337" s="100">
        <f>ROUNDDOWN(+BF334+BF335+BF336+BF337+BF338+BF339,2)</f>
        <v>0</v>
      </c>
      <c r="W337" s="80"/>
      <c r="X337" s="80"/>
      <c r="Y337" s="78"/>
      <c r="Z337" s="83"/>
      <c r="AA337" s="79"/>
      <c r="AB337" s="100">
        <f>ROUNDDOWN(+BG334+BG335+BG336+BG337+BG338+BG339,2)</f>
        <v>0</v>
      </c>
      <c r="AC337" s="80"/>
      <c r="AD337" s="80"/>
      <c r="AE337" s="78"/>
      <c r="AF337" s="83"/>
      <c r="AG337" s="79"/>
      <c r="AH337" s="100">
        <f>ROUNDDOWN(+BH334+BH335+BH336+BH337+BH338+BH339,2)</f>
        <v>0</v>
      </c>
      <c r="AI337" s="82"/>
      <c r="AJ337" s="78"/>
      <c r="AK337" s="78"/>
      <c r="AL337" s="83"/>
      <c r="AM337" s="79"/>
      <c r="AN337" s="100">
        <f>ROUNDDOWN(+BI334+BI335+BI336+BI337+BI338+BI339,2)</f>
        <v>0</v>
      </c>
      <c r="AO337" s="139">
        <f>+AN337+AH337+AB337+V337+P337</f>
        <v>0</v>
      </c>
      <c r="AP337" s="178"/>
      <c r="AQ337" s="156"/>
      <c r="AR337" s="176"/>
      <c r="AS337" s="176"/>
      <c r="AT337" s="176"/>
      <c r="AU337" s="236"/>
      <c r="AV337" s="30"/>
      <c r="AW337" s="31"/>
      <c r="AY337" s="32">
        <f t="shared" si="80"/>
        <v>0</v>
      </c>
      <c r="AZ337" s="32">
        <f t="shared" si="81"/>
        <v>0</v>
      </c>
      <c r="BA337" s="32">
        <f t="shared" si="82"/>
        <v>0</v>
      </c>
      <c r="BB337" s="32">
        <f t="shared" si="83"/>
        <v>0</v>
      </c>
      <c r="BC337" s="32">
        <f t="shared" si="84"/>
        <v>0</v>
      </c>
      <c r="BE337" s="32">
        <f t="shared" si="85"/>
        <v>0</v>
      </c>
      <c r="BF337" s="32">
        <f t="shared" si="86"/>
        <v>0</v>
      </c>
      <c r="BG337" s="32">
        <f t="shared" si="87"/>
        <v>0</v>
      </c>
      <c r="BH337" s="32">
        <f t="shared" si="88"/>
        <v>0</v>
      </c>
      <c r="BI337" s="32">
        <f t="shared" si="89"/>
        <v>0</v>
      </c>
    </row>
    <row r="338" spans="1:61" s="12" customFormat="1" ht="12.95" customHeight="1" x14ac:dyDescent="0.15">
      <c r="A338" s="244"/>
      <c r="B338" s="246"/>
      <c r="C338" s="252"/>
      <c r="D338" s="255"/>
      <c r="E338" s="255"/>
      <c r="F338" s="255"/>
      <c r="G338" s="255"/>
      <c r="H338" s="85"/>
      <c r="I338" s="255"/>
      <c r="J338" s="114"/>
      <c r="K338" s="77"/>
      <c r="L338" s="80"/>
      <c r="M338" s="78"/>
      <c r="N338" s="83"/>
      <c r="O338" s="79"/>
      <c r="P338" s="101"/>
      <c r="Q338" s="80"/>
      <c r="R338" s="80"/>
      <c r="S338" s="78"/>
      <c r="T338" s="83"/>
      <c r="U338" s="79"/>
      <c r="V338" s="101"/>
      <c r="W338" s="80"/>
      <c r="X338" s="80"/>
      <c r="Y338" s="78"/>
      <c r="Z338" s="83"/>
      <c r="AA338" s="79"/>
      <c r="AB338" s="101"/>
      <c r="AC338" s="80"/>
      <c r="AD338" s="80"/>
      <c r="AE338" s="78"/>
      <c r="AF338" s="83"/>
      <c r="AG338" s="79"/>
      <c r="AH338" s="101"/>
      <c r="AI338" s="86"/>
      <c r="AJ338" s="78"/>
      <c r="AK338" s="78"/>
      <c r="AL338" s="83"/>
      <c r="AM338" s="79"/>
      <c r="AN338" s="101"/>
      <c r="AO338" s="140"/>
      <c r="AP338" s="152">
        <f>IF(J337=0,0,ROUNDDOWN(+AO337/+J337,2))</f>
        <v>0</v>
      </c>
      <c r="AQ338" s="147">
        <f>IF(AO337=0,0,IF(ROUNDDOWN(+P337/+AO337,3)&lt;0.01,ROUNDDOWN(+P337/+AO337,3),ROUNDDOWN(+P337/+AO337,2)))</f>
        <v>0</v>
      </c>
      <c r="AR338" s="149">
        <f>IF(AO337=0,0,IF(ROUNDDOWN(+V337/+AO337,3)&lt;0.01,ROUNDDOWN(+V337/+AO337,3),ROUNDDOWN(+V337/+AO337,2)))</f>
        <v>0</v>
      </c>
      <c r="AS338" s="149">
        <f>IF(AO337=0,0,IF(ROUNDDOWN(+AB337/+AO337,3)&lt;0.01,ROUNDDOWN(+AB337/+AO337,3),ROUNDDOWN(+AB337/+AO337,2)))</f>
        <v>0</v>
      </c>
      <c r="AT338" s="149">
        <f>IF(AO337=0,0,IF(ROUNDDOWN(+AH337/+AO337,3)&lt;0.01,ROUNDDOWN(+AH337/+AO337,3),ROUNDDOWN(+AH337/+AO337,2)))</f>
        <v>0</v>
      </c>
      <c r="AU338" s="163">
        <f>IF(AO337=0,0,IF(ROUNDDOWN(+AN337/+AO337,3)&lt;0.01,ROUNDDOWN(+AN337/+AO337,3),ROUNDDOWN(+AN337/+AO337,2)))</f>
        <v>0</v>
      </c>
      <c r="AV338" s="33"/>
      <c r="AW338" s="31"/>
      <c r="AY338" s="32">
        <f t="shared" si="80"/>
        <v>0</v>
      </c>
      <c r="AZ338" s="32">
        <f t="shared" si="81"/>
        <v>0</v>
      </c>
      <c r="BA338" s="32">
        <f t="shared" si="82"/>
        <v>0</v>
      </c>
      <c r="BB338" s="32">
        <f t="shared" si="83"/>
        <v>0</v>
      </c>
      <c r="BC338" s="32">
        <f t="shared" si="84"/>
        <v>0</v>
      </c>
      <c r="BE338" s="32">
        <f t="shared" si="85"/>
        <v>0</v>
      </c>
      <c r="BF338" s="32">
        <f t="shared" si="86"/>
        <v>0</v>
      </c>
      <c r="BG338" s="32">
        <f t="shared" si="87"/>
        <v>0</v>
      </c>
      <c r="BH338" s="32">
        <f t="shared" si="88"/>
        <v>0</v>
      </c>
      <c r="BI338" s="32">
        <f t="shared" si="89"/>
        <v>0</v>
      </c>
    </row>
    <row r="339" spans="1:61" s="12" customFormat="1" ht="12.95" customHeight="1" thickBot="1" x14ac:dyDescent="0.2">
      <c r="A339" s="257"/>
      <c r="B339" s="258"/>
      <c r="C339" s="270"/>
      <c r="D339" s="271"/>
      <c r="E339" s="271"/>
      <c r="F339" s="271"/>
      <c r="G339" s="271"/>
      <c r="H339" s="93"/>
      <c r="I339" s="271"/>
      <c r="J339" s="268"/>
      <c r="K339" s="94"/>
      <c r="L339" s="95"/>
      <c r="M339" s="96"/>
      <c r="N339" s="97"/>
      <c r="O339" s="93"/>
      <c r="P339" s="269"/>
      <c r="Q339" s="95"/>
      <c r="R339" s="95"/>
      <c r="S339" s="96"/>
      <c r="T339" s="97"/>
      <c r="U339" s="93"/>
      <c r="V339" s="269"/>
      <c r="W339" s="95"/>
      <c r="X339" s="95"/>
      <c r="Y339" s="96"/>
      <c r="Z339" s="97"/>
      <c r="AA339" s="93"/>
      <c r="AB339" s="269"/>
      <c r="AC339" s="95"/>
      <c r="AD339" s="95"/>
      <c r="AE339" s="96"/>
      <c r="AF339" s="97"/>
      <c r="AG339" s="93"/>
      <c r="AH339" s="269"/>
      <c r="AI339" s="98"/>
      <c r="AJ339" s="96"/>
      <c r="AK339" s="96"/>
      <c r="AL339" s="97"/>
      <c r="AM339" s="93"/>
      <c r="AN339" s="269"/>
      <c r="AO339" s="260"/>
      <c r="AP339" s="261"/>
      <c r="AQ339" s="263"/>
      <c r="AR339" s="259"/>
      <c r="AS339" s="259"/>
      <c r="AT339" s="259"/>
      <c r="AU339" s="262"/>
      <c r="AV339" s="33"/>
      <c r="AW339" s="31"/>
      <c r="AY339" s="32">
        <f t="shared" si="80"/>
        <v>0</v>
      </c>
      <c r="AZ339" s="32">
        <f t="shared" si="81"/>
        <v>0</v>
      </c>
      <c r="BA339" s="32">
        <f t="shared" si="82"/>
        <v>0</v>
      </c>
      <c r="BB339" s="32">
        <f t="shared" si="83"/>
        <v>0</v>
      </c>
      <c r="BC339" s="32">
        <f t="shared" si="84"/>
        <v>0</v>
      </c>
      <c r="BE339" s="32">
        <f t="shared" si="85"/>
        <v>0</v>
      </c>
      <c r="BF339" s="32">
        <f t="shared" si="86"/>
        <v>0</v>
      </c>
      <c r="BG339" s="32">
        <f t="shared" si="87"/>
        <v>0</v>
      </c>
      <c r="BH339" s="32">
        <f t="shared" si="88"/>
        <v>0</v>
      </c>
      <c r="BI339" s="32">
        <f t="shared" si="89"/>
        <v>0</v>
      </c>
    </row>
    <row r="340" spans="1:61" s="12" customFormat="1" ht="12.95" customHeight="1" thickTop="1" x14ac:dyDescent="0.15">
      <c r="A340" s="264"/>
      <c r="B340" s="265"/>
      <c r="C340" s="266"/>
      <c r="D340" s="267"/>
      <c r="E340" s="267"/>
      <c r="F340" s="267"/>
      <c r="G340" s="267"/>
      <c r="H340" s="99"/>
      <c r="I340" s="267"/>
      <c r="J340" s="113">
        <f>SUM(C340:I342)</f>
        <v>0</v>
      </c>
      <c r="K340" s="77"/>
      <c r="L340" s="80"/>
      <c r="M340" s="78"/>
      <c r="N340" s="83"/>
      <c r="O340" s="79"/>
      <c r="P340" s="108">
        <f>ROUNDDOWN(+AY340+AY341+AY342+AY343+AY344+AY345,2)</f>
        <v>0</v>
      </c>
      <c r="Q340" s="80"/>
      <c r="R340" s="80"/>
      <c r="S340" s="78"/>
      <c r="T340" s="83"/>
      <c r="U340" s="79"/>
      <c r="V340" s="108">
        <f>ROUNDDOWN(+AZ340+AZ341+AZ342+AZ343+AZ344+AZ345,2)</f>
        <v>0</v>
      </c>
      <c r="W340" s="80"/>
      <c r="X340" s="80"/>
      <c r="Y340" s="78"/>
      <c r="Z340" s="83"/>
      <c r="AA340" s="79"/>
      <c r="AB340" s="108">
        <f>ROUNDDOWN(+BA340+BA341+BA342+BA343+BA344+BA345,2)</f>
        <v>0</v>
      </c>
      <c r="AC340" s="80"/>
      <c r="AD340" s="80"/>
      <c r="AE340" s="78"/>
      <c r="AF340" s="83"/>
      <c r="AG340" s="79"/>
      <c r="AH340" s="108">
        <f>ROUNDDOWN(+BB340+BB341+BB342+BB343+BB344+BB345,2)</f>
        <v>0</v>
      </c>
      <c r="AI340" s="80"/>
      <c r="AJ340" s="80"/>
      <c r="AK340" s="78"/>
      <c r="AL340" s="83"/>
      <c r="AM340" s="79"/>
      <c r="AN340" s="241">
        <f>ROUNDDOWN(+BC340+BC341+BC342+BC343+BC344+BC345,2)</f>
        <v>0</v>
      </c>
      <c r="AO340" s="145">
        <f>+AN340+AH340+AB340+V340+P340</f>
        <v>0</v>
      </c>
      <c r="AP340" s="234">
        <f>IF(J340=0,0,ROUNDDOWN(+AO340/+J340,2))</f>
        <v>0</v>
      </c>
      <c r="AQ340" s="147">
        <f>IF(AO340=0,0,IF(ROUNDDOWN(+P340/+AO340,3)&lt;0.01,ROUNDDOWN(+P340/+AO340,3),ROUNDDOWN(+P340/+AO340,2)))</f>
        <v>0</v>
      </c>
      <c r="AR340" s="149">
        <f>IF(AO340=0,0,IF(ROUNDDOWN(+V340/+AO340,3)&lt;0.01,ROUNDDOWN(+V340/+AO340,3),ROUNDDOWN(+V340/+AO340,2)))</f>
        <v>0</v>
      </c>
      <c r="AS340" s="149">
        <f>IF(AO340=0,0,IF(ROUNDDOWN(+AB340/+AO340,3)&lt;0.01,ROUNDDOWN(+AB340/+AO340,3),ROUNDDOWN(+AB340/+AO340,2)))</f>
        <v>0</v>
      </c>
      <c r="AT340" s="149">
        <f>IF(AO340=0,0,IF(ROUNDDOWN(+AH340/+AO340,3)&lt;0.01,ROUNDDOWN(+AH340/+AO340,3),ROUNDDOWN(+AH340/+AO340,2)))</f>
        <v>0</v>
      </c>
      <c r="AU340" s="163">
        <f>IF(AO340=0,0,IF(ROUNDDOWN(+AN340/+AO340,3)&lt;0.01,ROUNDDOWN(+AN340/+AO340,3),ROUNDDOWN(+AN340/+AO340,2)))</f>
        <v>0</v>
      </c>
      <c r="AV340" s="30"/>
      <c r="AW340" s="31"/>
      <c r="AY340" s="32">
        <f t="shared" si="80"/>
        <v>0</v>
      </c>
      <c r="AZ340" s="32">
        <f t="shared" si="81"/>
        <v>0</v>
      </c>
      <c r="BA340" s="32">
        <f t="shared" si="82"/>
        <v>0</v>
      </c>
      <c r="BB340" s="32">
        <f t="shared" si="83"/>
        <v>0</v>
      </c>
      <c r="BC340" s="32">
        <f t="shared" si="84"/>
        <v>0</v>
      </c>
      <c r="BE340" s="32">
        <f t="shared" si="85"/>
        <v>0</v>
      </c>
      <c r="BF340" s="32">
        <f t="shared" si="86"/>
        <v>0</v>
      </c>
      <c r="BG340" s="32">
        <f t="shared" si="87"/>
        <v>0</v>
      </c>
      <c r="BH340" s="32">
        <f t="shared" si="88"/>
        <v>0</v>
      </c>
      <c r="BI340" s="32">
        <f t="shared" si="89"/>
        <v>0</v>
      </c>
    </row>
    <row r="341" spans="1:61" s="12" customFormat="1" ht="12.95" customHeight="1" x14ac:dyDescent="0.15">
      <c r="A341" s="244"/>
      <c r="B341" s="246"/>
      <c r="C341" s="248"/>
      <c r="D341" s="250"/>
      <c r="E341" s="250"/>
      <c r="F341" s="250"/>
      <c r="G341" s="250"/>
      <c r="H341" s="76"/>
      <c r="I341" s="250"/>
      <c r="J341" s="114"/>
      <c r="K341" s="77"/>
      <c r="L341" s="78"/>
      <c r="M341" s="78"/>
      <c r="N341" s="79"/>
      <c r="O341" s="79"/>
      <c r="P341" s="101"/>
      <c r="Q341" s="80"/>
      <c r="R341" s="80"/>
      <c r="S341" s="78"/>
      <c r="T341" s="79"/>
      <c r="U341" s="79"/>
      <c r="V341" s="101"/>
      <c r="W341" s="81"/>
      <c r="X341" s="81"/>
      <c r="Y341" s="82"/>
      <c r="Z341" s="79"/>
      <c r="AA341" s="79"/>
      <c r="AB341" s="101"/>
      <c r="AC341" s="81"/>
      <c r="AD341" s="81"/>
      <c r="AE341" s="82"/>
      <c r="AF341" s="79"/>
      <c r="AG341" s="79"/>
      <c r="AH341" s="101"/>
      <c r="AI341" s="82"/>
      <c r="AJ341" s="82"/>
      <c r="AK341" s="82"/>
      <c r="AL341" s="79"/>
      <c r="AM341" s="79"/>
      <c r="AN341" s="143"/>
      <c r="AO341" s="145"/>
      <c r="AP341" s="140"/>
      <c r="AQ341" s="161"/>
      <c r="AR341" s="150"/>
      <c r="AS341" s="150"/>
      <c r="AT341" s="150"/>
      <c r="AU341" s="164"/>
      <c r="AV341" s="33"/>
      <c r="AW341" s="31"/>
      <c r="AY341" s="32">
        <f t="shared" si="80"/>
        <v>0</v>
      </c>
      <c r="AZ341" s="32">
        <f t="shared" si="81"/>
        <v>0</v>
      </c>
      <c r="BA341" s="32">
        <f t="shared" si="82"/>
        <v>0</v>
      </c>
      <c r="BB341" s="32">
        <f t="shared" si="83"/>
        <v>0</v>
      </c>
      <c r="BC341" s="32">
        <f t="shared" si="84"/>
        <v>0</v>
      </c>
      <c r="BE341" s="32">
        <f t="shared" si="85"/>
        <v>0</v>
      </c>
      <c r="BF341" s="32">
        <f t="shared" si="86"/>
        <v>0</v>
      </c>
      <c r="BG341" s="32">
        <f t="shared" si="87"/>
        <v>0</v>
      </c>
      <c r="BH341" s="32">
        <f t="shared" si="88"/>
        <v>0</v>
      </c>
      <c r="BI341" s="32">
        <f t="shared" si="89"/>
        <v>0</v>
      </c>
    </row>
    <row r="342" spans="1:61" s="12" customFormat="1" ht="12.95" customHeight="1" x14ac:dyDescent="0.15">
      <c r="A342" s="244"/>
      <c r="B342" s="246"/>
      <c r="C342" s="248"/>
      <c r="D342" s="250"/>
      <c r="E342" s="250"/>
      <c r="F342" s="250"/>
      <c r="G342" s="250"/>
      <c r="H342" s="76"/>
      <c r="I342" s="250"/>
      <c r="J342" s="114"/>
      <c r="K342" s="77"/>
      <c r="L342" s="80"/>
      <c r="M342" s="78"/>
      <c r="N342" s="83"/>
      <c r="O342" s="79"/>
      <c r="P342" s="101"/>
      <c r="Q342" s="80"/>
      <c r="R342" s="80"/>
      <c r="S342" s="78"/>
      <c r="T342" s="83"/>
      <c r="U342" s="79"/>
      <c r="V342" s="101"/>
      <c r="W342" s="80"/>
      <c r="X342" s="80"/>
      <c r="Y342" s="78"/>
      <c r="Z342" s="83"/>
      <c r="AA342" s="79"/>
      <c r="AB342" s="101"/>
      <c r="AC342" s="80"/>
      <c r="AD342" s="80"/>
      <c r="AE342" s="78"/>
      <c r="AF342" s="83"/>
      <c r="AG342" s="79"/>
      <c r="AH342" s="101"/>
      <c r="AI342" s="82"/>
      <c r="AJ342" s="78"/>
      <c r="AK342" s="78"/>
      <c r="AL342" s="83"/>
      <c r="AM342" s="79"/>
      <c r="AN342" s="143"/>
      <c r="AO342" s="145"/>
      <c r="AP342" s="177">
        <f>IF(AP340-$AQ$4/100&lt;0,0,AP340-$AQ$4/100)</f>
        <v>0</v>
      </c>
      <c r="AQ342" s="155">
        <f>IF(OR(AQ340=100%,,AQ340&lt;2%),AQ340,IF(AQ340&lt;3%,1%,IF(AQ340-$AT$4/100&lt;0%,0,IF(AQ340-$AT$4/100=0.01,1%,AQ340-$AT$4/100))))</f>
        <v>0</v>
      </c>
      <c r="AR342" s="175">
        <f>IF(OR(AR340=100%,,AR340&lt;2%),AR340,IF(AR340&lt;3%,1%,IF(AR340-$AT$4/100&lt;0%,0,IF(AR340-$AT$4/100=0.01,1%,AR340-$AT$4/100))))</f>
        <v>0</v>
      </c>
      <c r="AS342" s="175">
        <f>IF(OR(AS340=100%,,AS340&lt;2%),AS340,IF(AS340&lt;3%,1%,IF(AS340-$AT$4/100&lt;0%,0,IF(AS340-$AT$4/100=0.01,1%,AS340-$AT$4/100))))</f>
        <v>0</v>
      </c>
      <c r="AT342" s="175">
        <f>IF(OR(AT340=100%,,AT340&lt;2%),AT340,IF(AT340&lt;3%,1%,IF(AT340-$AT$4/100&lt;0%,0,IF(AT340-$AT$4/100=0.01,1%,AT340-$AT$4/100))))</f>
        <v>0</v>
      </c>
      <c r="AU342" s="235">
        <f>IF(OR(AU340=100%,,AU340&lt;2%),AU340,IF(AU340&lt;3%,1%,IF(AU340-$AT$4/100&lt;0%,0,AU340-$AT$4/100)))</f>
        <v>0</v>
      </c>
      <c r="AV342" s="33"/>
      <c r="AW342" s="31"/>
      <c r="AY342" s="32">
        <f t="shared" si="80"/>
        <v>0</v>
      </c>
      <c r="AZ342" s="32">
        <f t="shared" si="81"/>
        <v>0</v>
      </c>
      <c r="BA342" s="32">
        <f t="shared" si="82"/>
        <v>0</v>
      </c>
      <c r="BB342" s="32">
        <f t="shared" si="83"/>
        <v>0</v>
      </c>
      <c r="BC342" s="32">
        <f t="shared" si="84"/>
        <v>0</v>
      </c>
      <c r="BE342" s="32">
        <f t="shared" si="85"/>
        <v>0</v>
      </c>
      <c r="BF342" s="32">
        <f t="shared" si="86"/>
        <v>0</v>
      </c>
      <c r="BG342" s="32">
        <f t="shared" si="87"/>
        <v>0</v>
      </c>
      <c r="BH342" s="32">
        <f t="shared" si="88"/>
        <v>0</v>
      </c>
      <c r="BI342" s="32">
        <f t="shared" si="89"/>
        <v>0</v>
      </c>
    </row>
    <row r="343" spans="1:61" s="12" customFormat="1" ht="12.95" customHeight="1" x14ac:dyDescent="0.15">
      <c r="A343" s="244"/>
      <c r="B343" s="246"/>
      <c r="C343" s="251"/>
      <c r="D343" s="254"/>
      <c r="E343" s="254"/>
      <c r="F343" s="254"/>
      <c r="G343" s="254"/>
      <c r="H343" s="84"/>
      <c r="I343" s="254"/>
      <c r="J343" s="115">
        <f>SUM(C343:I345)</f>
        <v>0</v>
      </c>
      <c r="K343" s="77"/>
      <c r="L343" s="80"/>
      <c r="M343" s="78"/>
      <c r="N343" s="83"/>
      <c r="O343" s="79"/>
      <c r="P343" s="100">
        <f>ROUNDDOWN(+BE340+BE341+BE342+BE343+BE344+BE345,2)</f>
        <v>0</v>
      </c>
      <c r="Q343" s="80"/>
      <c r="R343" s="80"/>
      <c r="S343" s="78"/>
      <c r="T343" s="83"/>
      <c r="U343" s="79"/>
      <c r="V343" s="100">
        <f>ROUNDDOWN(+BF340+BF341+BF342+BF343+BF344+BF345,2)</f>
        <v>0</v>
      </c>
      <c r="W343" s="80"/>
      <c r="X343" s="80"/>
      <c r="Y343" s="78"/>
      <c r="Z343" s="83"/>
      <c r="AA343" s="79"/>
      <c r="AB343" s="100">
        <f>ROUNDDOWN(+BG340+BG341+BG342+BG343+BG344+BG345,2)</f>
        <v>0</v>
      </c>
      <c r="AC343" s="80"/>
      <c r="AD343" s="80"/>
      <c r="AE343" s="78"/>
      <c r="AF343" s="83"/>
      <c r="AG343" s="79"/>
      <c r="AH343" s="100">
        <f>ROUNDDOWN(+BH340+BH341+BH342+BH343+BH344+BH345,2)</f>
        <v>0</v>
      </c>
      <c r="AI343" s="82"/>
      <c r="AJ343" s="78"/>
      <c r="AK343" s="78"/>
      <c r="AL343" s="83"/>
      <c r="AM343" s="79"/>
      <c r="AN343" s="100">
        <f>ROUNDDOWN(+BI340+BI341+BI342+BI343+BI344+BI345,2)</f>
        <v>0</v>
      </c>
      <c r="AO343" s="139">
        <f>+AN343+AH343+AB343+V343+P343</f>
        <v>0</v>
      </c>
      <c r="AP343" s="178"/>
      <c r="AQ343" s="156"/>
      <c r="AR343" s="176"/>
      <c r="AS343" s="176"/>
      <c r="AT343" s="176"/>
      <c r="AU343" s="236"/>
      <c r="AV343" s="30"/>
      <c r="AW343" s="31"/>
      <c r="AY343" s="32">
        <f t="shared" si="80"/>
        <v>0</v>
      </c>
      <c r="AZ343" s="32">
        <f t="shared" si="81"/>
        <v>0</v>
      </c>
      <c r="BA343" s="32">
        <f t="shared" si="82"/>
        <v>0</v>
      </c>
      <c r="BB343" s="32">
        <f t="shared" si="83"/>
        <v>0</v>
      </c>
      <c r="BC343" s="32">
        <f t="shared" si="84"/>
        <v>0</v>
      </c>
      <c r="BE343" s="32">
        <f t="shared" si="85"/>
        <v>0</v>
      </c>
      <c r="BF343" s="32">
        <f t="shared" si="86"/>
        <v>0</v>
      </c>
      <c r="BG343" s="32">
        <f t="shared" si="87"/>
        <v>0</v>
      </c>
      <c r="BH343" s="32">
        <f t="shared" si="88"/>
        <v>0</v>
      </c>
      <c r="BI343" s="32">
        <f t="shared" si="89"/>
        <v>0</v>
      </c>
    </row>
    <row r="344" spans="1:61" s="12" customFormat="1" ht="12.95" customHeight="1" x14ac:dyDescent="0.15">
      <c r="A344" s="244"/>
      <c r="B344" s="246"/>
      <c r="C344" s="252"/>
      <c r="D344" s="255"/>
      <c r="E344" s="255"/>
      <c r="F344" s="255"/>
      <c r="G344" s="255"/>
      <c r="H344" s="85"/>
      <c r="I344" s="255"/>
      <c r="J344" s="114"/>
      <c r="K344" s="77"/>
      <c r="L344" s="80"/>
      <c r="M344" s="78"/>
      <c r="N344" s="83"/>
      <c r="O344" s="79"/>
      <c r="P344" s="101"/>
      <c r="Q344" s="80"/>
      <c r="R344" s="80"/>
      <c r="S344" s="78"/>
      <c r="T344" s="83"/>
      <c r="U344" s="79"/>
      <c r="V344" s="101"/>
      <c r="W344" s="80"/>
      <c r="X344" s="80"/>
      <c r="Y344" s="78"/>
      <c r="Z344" s="83"/>
      <c r="AA344" s="79"/>
      <c r="AB344" s="101"/>
      <c r="AC344" s="80"/>
      <c r="AD344" s="80"/>
      <c r="AE344" s="78"/>
      <c r="AF344" s="83"/>
      <c r="AG344" s="79"/>
      <c r="AH344" s="101"/>
      <c r="AI344" s="86"/>
      <c r="AJ344" s="78"/>
      <c r="AK344" s="78"/>
      <c r="AL344" s="83"/>
      <c r="AM344" s="79"/>
      <c r="AN344" s="101"/>
      <c r="AO344" s="140"/>
      <c r="AP344" s="152">
        <f>IF(J343=0,0,ROUNDDOWN(+AO343/+J343,2))</f>
        <v>0</v>
      </c>
      <c r="AQ344" s="147">
        <f>IF(AO343=0,0,IF(ROUNDDOWN(+P343/+AO343,3)&lt;0.01,ROUNDDOWN(+P343/+AO343,3),ROUNDDOWN(+P343/+AO343,2)))</f>
        <v>0</v>
      </c>
      <c r="AR344" s="149">
        <f>IF(AO343=0,0,IF(ROUNDDOWN(+V343/+AO343,3)&lt;0.01,ROUNDDOWN(+V343/+AO343,3),ROUNDDOWN(+V343/+AO343,2)))</f>
        <v>0</v>
      </c>
      <c r="AS344" s="149">
        <f>IF(AO343=0,0,IF(ROUNDDOWN(+AB343/+AO343,3)&lt;0.01,ROUNDDOWN(+AB343/+AO343,3),ROUNDDOWN(+AB343/+AO343,2)))</f>
        <v>0</v>
      </c>
      <c r="AT344" s="149">
        <f>IF(AO343=0,0,IF(ROUNDDOWN(+AH343/+AO343,3)&lt;0.01,ROUNDDOWN(+AH343/+AO343,3),ROUNDDOWN(+AH343/+AO343,2)))</f>
        <v>0</v>
      </c>
      <c r="AU344" s="163">
        <f>IF(AO343=0,0,IF(ROUNDDOWN(+AN343/+AO343,3)&lt;0.01,ROUNDDOWN(+AN343/+AO343,3),ROUNDDOWN(+AN343/+AO343,2)))</f>
        <v>0</v>
      </c>
      <c r="AV344" s="33"/>
      <c r="AW344" s="31"/>
      <c r="AY344" s="32">
        <f t="shared" si="80"/>
        <v>0</v>
      </c>
      <c r="AZ344" s="32">
        <f t="shared" si="81"/>
        <v>0</v>
      </c>
      <c r="BA344" s="32">
        <f t="shared" si="82"/>
        <v>0</v>
      </c>
      <c r="BB344" s="32">
        <f t="shared" si="83"/>
        <v>0</v>
      </c>
      <c r="BC344" s="32">
        <f t="shared" si="84"/>
        <v>0</v>
      </c>
      <c r="BE344" s="32">
        <f t="shared" si="85"/>
        <v>0</v>
      </c>
      <c r="BF344" s="32">
        <f t="shared" si="86"/>
        <v>0</v>
      </c>
      <c r="BG344" s="32">
        <f t="shared" si="87"/>
        <v>0</v>
      </c>
      <c r="BH344" s="32">
        <f t="shared" si="88"/>
        <v>0</v>
      </c>
      <c r="BI344" s="32">
        <f t="shared" si="89"/>
        <v>0</v>
      </c>
    </row>
    <row r="345" spans="1:61" s="12" customFormat="1" ht="12.95" customHeight="1" x14ac:dyDescent="0.15">
      <c r="A345" s="244"/>
      <c r="B345" s="246"/>
      <c r="C345" s="253"/>
      <c r="D345" s="256"/>
      <c r="E345" s="256"/>
      <c r="F345" s="256"/>
      <c r="G345" s="256"/>
      <c r="H345" s="87"/>
      <c r="I345" s="256"/>
      <c r="J345" s="116"/>
      <c r="K345" s="88"/>
      <c r="L345" s="89"/>
      <c r="M345" s="90"/>
      <c r="N345" s="91"/>
      <c r="O345" s="87"/>
      <c r="P345" s="104"/>
      <c r="Q345" s="89"/>
      <c r="R345" s="89"/>
      <c r="S345" s="90"/>
      <c r="T345" s="91"/>
      <c r="U345" s="87"/>
      <c r="V345" s="104"/>
      <c r="W345" s="89"/>
      <c r="X345" s="89"/>
      <c r="Y345" s="90"/>
      <c r="Z345" s="91"/>
      <c r="AA345" s="87"/>
      <c r="AB345" s="104"/>
      <c r="AC345" s="89"/>
      <c r="AD345" s="89"/>
      <c r="AE345" s="90"/>
      <c r="AF345" s="91"/>
      <c r="AG345" s="87"/>
      <c r="AH345" s="104"/>
      <c r="AI345" s="92"/>
      <c r="AJ345" s="90"/>
      <c r="AK345" s="90"/>
      <c r="AL345" s="91"/>
      <c r="AM345" s="87"/>
      <c r="AN345" s="104"/>
      <c r="AO345" s="141"/>
      <c r="AP345" s="174"/>
      <c r="AQ345" s="154"/>
      <c r="AR345" s="159"/>
      <c r="AS345" s="159"/>
      <c r="AT345" s="159"/>
      <c r="AU345" s="237"/>
      <c r="AV345" s="33"/>
      <c r="AW345" s="31"/>
      <c r="AY345" s="32">
        <f t="shared" si="80"/>
        <v>0</v>
      </c>
      <c r="AZ345" s="32">
        <f t="shared" si="81"/>
        <v>0</v>
      </c>
      <c r="BA345" s="32">
        <f t="shared" si="82"/>
        <v>0</v>
      </c>
      <c r="BB345" s="32">
        <f t="shared" si="83"/>
        <v>0</v>
      </c>
      <c r="BC345" s="32">
        <f t="shared" si="84"/>
        <v>0</v>
      </c>
      <c r="BE345" s="32">
        <f t="shared" si="85"/>
        <v>0</v>
      </c>
      <c r="BF345" s="32">
        <f t="shared" si="86"/>
        <v>0</v>
      </c>
      <c r="BG345" s="32">
        <f t="shared" si="87"/>
        <v>0</v>
      </c>
      <c r="BH345" s="32">
        <f t="shared" si="88"/>
        <v>0</v>
      </c>
      <c r="BI345" s="32">
        <f t="shared" si="89"/>
        <v>0</v>
      </c>
    </row>
    <row r="346" spans="1:61" s="12" customFormat="1" ht="12.95" customHeight="1" x14ac:dyDescent="0.15">
      <c r="A346" s="243"/>
      <c r="B346" s="245"/>
      <c r="C346" s="247"/>
      <c r="D346" s="249"/>
      <c r="E346" s="249"/>
      <c r="F346" s="249"/>
      <c r="G346" s="249"/>
      <c r="H346" s="70"/>
      <c r="I346" s="249"/>
      <c r="J346" s="170">
        <f>SUM(C346:I348)</f>
        <v>0</v>
      </c>
      <c r="K346" s="71"/>
      <c r="L346" s="72"/>
      <c r="M346" s="73"/>
      <c r="N346" s="74"/>
      <c r="O346" s="75"/>
      <c r="P346" s="107">
        <f>ROUNDDOWN(+AY346+AY347+AY348+AY349+AY350+AY351,2)</f>
        <v>0</v>
      </c>
      <c r="Q346" s="72"/>
      <c r="R346" s="72"/>
      <c r="S346" s="73"/>
      <c r="T346" s="74"/>
      <c r="U346" s="75"/>
      <c r="V346" s="107">
        <f>ROUNDDOWN(+AZ346+AZ347+AZ348+AZ349+AZ350+AZ351,2)</f>
        <v>0</v>
      </c>
      <c r="W346" s="72"/>
      <c r="X346" s="72"/>
      <c r="Y346" s="73"/>
      <c r="Z346" s="74"/>
      <c r="AA346" s="75"/>
      <c r="AB346" s="107">
        <f>ROUNDDOWN(+BA346+BA347+BA348+BA349+BA350+BA351,2)</f>
        <v>0</v>
      </c>
      <c r="AC346" s="72"/>
      <c r="AD346" s="72"/>
      <c r="AE346" s="73"/>
      <c r="AF346" s="74"/>
      <c r="AG346" s="75"/>
      <c r="AH346" s="107">
        <f>ROUNDDOWN(+BB346+BB347+BB348+BB349+BB350+BB351,2)</f>
        <v>0</v>
      </c>
      <c r="AI346" s="72"/>
      <c r="AJ346" s="72"/>
      <c r="AK346" s="73"/>
      <c r="AL346" s="74"/>
      <c r="AM346" s="75"/>
      <c r="AN346" s="142">
        <f>ROUNDDOWN(+BC346+BC347+BC348+BC349+BC350+BC351,2)</f>
        <v>0</v>
      </c>
      <c r="AO346" s="144">
        <f>+AN346+AH346+AB346+V346+P346</f>
        <v>0</v>
      </c>
      <c r="AP346" s="234">
        <f>IF(J346=0,0,ROUNDDOWN(+AO346/+J346,2))</f>
        <v>0</v>
      </c>
      <c r="AQ346" s="160">
        <f>IF(AO346=0,0,IF(ROUNDDOWN(+P346/+AO346,3)&lt;0.01,ROUNDDOWN(+P346/+AO346,3),ROUNDDOWN(+P346/+AO346,2)))</f>
        <v>0</v>
      </c>
      <c r="AR346" s="162">
        <f>IF(AO346=0,0,IF(ROUNDDOWN(+V346/+AO346,3)&lt;0.01,ROUNDDOWN(+V346/+AO346,3),ROUNDDOWN(+V346/+AO346,2)))</f>
        <v>0</v>
      </c>
      <c r="AS346" s="162">
        <f>IF(AO346=0,0,IF(ROUNDDOWN(+AB346/+AO346,3)&lt;0.01,ROUNDDOWN(+AB346/+AO346,3),ROUNDDOWN(+AB346/+AO346,2)))</f>
        <v>0</v>
      </c>
      <c r="AT346" s="162">
        <f>IF(AO346=0,0,IF(ROUNDDOWN(+AH346/+AO346,3)&lt;0.01,ROUNDDOWN(+AH346/+AO346,3),ROUNDDOWN(+AH346/+AO346,2)))</f>
        <v>0</v>
      </c>
      <c r="AU346" s="240">
        <f>IF(AO346=0,0,IF(ROUNDDOWN(+AN346/+AO346,3)&lt;0.01,ROUNDDOWN(+AN346/+AO346,3),ROUNDDOWN(+AN346/+AO346,2)))</f>
        <v>0</v>
      </c>
      <c r="AV346" s="30"/>
      <c r="AW346" s="31"/>
      <c r="AY346" s="32">
        <f t="shared" si="80"/>
        <v>0</v>
      </c>
      <c r="AZ346" s="32">
        <f t="shared" si="81"/>
        <v>0</v>
      </c>
      <c r="BA346" s="32">
        <f t="shared" si="82"/>
        <v>0</v>
      </c>
      <c r="BB346" s="32">
        <f t="shared" si="83"/>
        <v>0</v>
      </c>
      <c r="BC346" s="32">
        <f t="shared" si="84"/>
        <v>0</v>
      </c>
      <c r="BE346" s="32">
        <f t="shared" si="85"/>
        <v>0</v>
      </c>
      <c r="BF346" s="32">
        <f t="shared" si="86"/>
        <v>0</v>
      </c>
      <c r="BG346" s="32">
        <f t="shared" si="87"/>
        <v>0</v>
      </c>
      <c r="BH346" s="32">
        <f t="shared" si="88"/>
        <v>0</v>
      </c>
      <c r="BI346" s="32">
        <f t="shared" si="89"/>
        <v>0</v>
      </c>
    </row>
    <row r="347" spans="1:61" s="12" customFormat="1" ht="12.95" customHeight="1" x14ac:dyDescent="0.15">
      <c r="A347" s="244"/>
      <c r="B347" s="246"/>
      <c r="C347" s="248"/>
      <c r="D347" s="250"/>
      <c r="E347" s="250"/>
      <c r="F347" s="250"/>
      <c r="G347" s="250"/>
      <c r="H347" s="76"/>
      <c r="I347" s="250"/>
      <c r="J347" s="114"/>
      <c r="K347" s="77"/>
      <c r="L347" s="78"/>
      <c r="M347" s="78"/>
      <c r="N347" s="79"/>
      <c r="O347" s="79"/>
      <c r="P347" s="101"/>
      <c r="Q347" s="80"/>
      <c r="R347" s="80"/>
      <c r="S347" s="78"/>
      <c r="T347" s="79"/>
      <c r="U347" s="79"/>
      <c r="V347" s="101"/>
      <c r="W347" s="81"/>
      <c r="X347" s="81"/>
      <c r="Y347" s="82"/>
      <c r="Z347" s="79"/>
      <c r="AA347" s="79"/>
      <c r="AB347" s="101"/>
      <c r="AC347" s="81"/>
      <c r="AD347" s="81"/>
      <c r="AE347" s="82"/>
      <c r="AF347" s="79"/>
      <c r="AG347" s="79"/>
      <c r="AH347" s="101"/>
      <c r="AI347" s="82"/>
      <c r="AJ347" s="82"/>
      <c r="AK347" s="82"/>
      <c r="AL347" s="79"/>
      <c r="AM347" s="79"/>
      <c r="AN347" s="143"/>
      <c r="AO347" s="145"/>
      <c r="AP347" s="140"/>
      <c r="AQ347" s="161"/>
      <c r="AR347" s="150"/>
      <c r="AS347" s="150"/>
      <c r="AT347" s="150"/>
      <c r="AU347" s="164"/>
      <c r="AV347" s="33"/>
      <c r="AW347" s="31"/>
      <c r="AY347" s="32">
        <f t="shared" si="80"/>
        <v>0</v>
      </c>
      <c r="AZ347" s="32">
        <f t="shared" si="81"/>
        <v>0</v>
      </c>
      <c r="BA347" s="32">
        <f t="shared" si="82"/>
        <v>0</v>
      </c>
      <c r="BB347" s="32">
        <f t="shared" si="83"/>
        <v>0</v>
      </c>
      <c r="BC347" s="32">
        <f t="shared" si="84"/>
        <v>0</v>
      </c>
      <c r="BE347" s="32">
        <f t="shared" si="85"/>
        <v>0</v>
      </c>
      <c r="BF347" s="32">
        <f t="shared" si="86"/>
        <v>0</v>
      </c>
      <c r="BG347" s="32">
        <f t="shared" si="87"/>
        <v>0</v>
      </c>
      <c r="BH347" s="32">
        <f t="shared" si="88"/>
        <v>0</v>
      </c>
      <c r="BI347" s="32">
        <f t="shared" si="89"/>
        <v>0</v>
      </c>
    </row>
    <row r="348" spans="1:61" s="12" customFormat="1" ht="12.95" customHeight="1" x14ac:dyDescent="0.15">
      <c r="A348" s="244"/>
      <c r="B348" s="246"/>
      <c r="C348" s="248"/>
      <c r="D348" s="250"/>
      <c r="E348" s="250"/>
      <c r="F348" s="250"/>
      <c r="G348" s="250"/>
      <c r="H348" s="76"/>
      <c r="I348" s="250"/>
      <c r="J348" s="114"/>
      <c r="K348" s="77"/>
      <c r="L348" s="80"/>
      <c r="M348" s="78"/>
      <c r="N348" s="83"/>
      <c r="O348" s="79"/>
      <c r="P348" s="101"/>
      <c r="Q348" s="80"/>
      <c r="R348" s="80"/>
      <c r="S348" s="78"/>
      <c r="T348" s="83"/>
      <c r="U348" s="79"/>
      <c r="V348" s="101"/>
      <c r="W348" s="80"/>
      <c r="X348" s="80"/>
      <c r="Y348" s="78"/>
      <c r="Z348" s="83"/>
      <c r="AA348" s="79"/>
      <c r="AB348" s="101"/>
      <c r="AC348" s="80"/>
      <c r="AD348" s="80"/>
      <c r="AE348" s="78"/>
      <c r="AF348" s="83"/>
      <c r="AG348" s="79"/>
      <c r="AH348" s="101"/>
      <c r="AI348" s="82"/>
      <c r="AJ348" s="78"/>
      <c r="AK348" s="78"/>
      <c r="AL348" s="83"/>
      <c r="AM348" s="79"/>
      <c r="AN348" s="143"/>
      <c r="AO348" s="145"/>
      <c r="AP348" s="177">
        <f>IF(AP346-$AQ$4/100&lt;0,0,AP346-$AQ$4/100)</f>
        <v>0</v>
      </c>
      <c r="AQ348" s="155">
        <f>IF(OR(AQ346=100%,,AQ346&lt;2%),AQ346,IF(AQ346&lt;3%,1%,IF(AQ346-$AT$4/100&lt;0%,0,IF(AQ346-$AT$4/100=0.01,1%,AQ346-$AT$4/100))))</f>
        <v>0</v>
      </c>
      <c r="AR348" s="175">
        <f>IF(OR(AR346=100%,,AR346&lt;2%),AR346,IF(AR346&lt;3%,1%,IF(AR346-$AT$4/100&lt;0%,0,IF(AR346-$AT$4/100=0.01,1%,AR346-$AT$4/100))))</f>
        <v>0</v>
      </c>
      <c r="AS348" s="175">
        <f>IF(OR(AS346=100%,,AS346&lt;2%),AS346,IF(AS346&lt;3%,1%,IF(AS346-$AT$4/100&lt;0%,0,IF(AS346-$AT$4/100=0.01,1%,AS346-$AT$4/100))))</f>
        <v>0</v>
      </c>
      <c r="AT348" s="175">
        <f>IF(OR(AT346=100%,,AT346&lt;2%),AT346,IF(AT346&lt;3%,1%,IF(AT346-$AT$4/100&lt;0%,0,IF(AT346-$AT$4/100=0.01,1%,AT346-$AT$4/100))))</f>
        <v>0</v>
      </c>
      <c r="AU348" s="235">
        <f>IF(OR(AU346=100%,,AU346&lt;2%),AU346,IF(AU346&lt;3%,1%,IF(AU346-$AT$4/100&lt;0%,0,AU346-$AT$4/100)))</f>
        <v>0</v>
      </c>
      <c r="AV348" s="33"/>
      <c r="AW348" s="31"/>
      <c r="AY348" s="32">
        <f t="shared" si="80"/>
        <v>0</v>
      </c>
      <c r="AZ348" s="32">
        <f t="shared" si="81"/>
        <v>0</v>
      </c>
      <c r="BA348" s="32">
        <f t="shared" si="82"/>
        <v>0</v>
      </c>
      <c r="BB348" s="32">
        <f t="shared" si="83"/>
        <v>0</v>
      </c>
      <c r="BC348" s="32">
        <f t="shared" si="84"/>
        <v>0</v>
      </c>
      <c r="BE348" s="32">
        <f t="shared" si="85"/>
        <v>0</v>
      </c>
      <c r="BF348" s="32">
        <f t="shared" si="86"/>
        <v>0</v>
      </c>
      <c r="BG348" s="32">
        <f t="shared" si="87"/>
        <v>0</v>
      </c>
      <c r="BH348" s="32">
        <f t="shared" si="88"/>
        <v>0</v>
      </c>
      <c r="BI348" s="32">
        <f t="shared" si="89"/>
        <v>0</v>
      </c>
    </row>
    <row r="349" spans="1:61" s="12" customFormat="1" ht="12.95" customHeight="1" x14ac:dyDescent="0.15">
      <c r="A349" s="244"/>
      <c r="B349" s="246"/>
      <c r="C349" s="251"/>
      <c r="D349" s="254"/>
      <c r="E349" s="254"/>
      <c r="F349" s="254"/>
      <c r="G349" s="254"/>
      <c r="H349" s="84"/>
      <c r="I349" s="254"/>
      <c r="J349" s="115">
        <f>SUM(C349:I351)</f>
        <v>0</v>
      </c>
      <c r="K349" s="77"/>
      <c r="L349" s="80"/>
      <c r="M349" s="78"/>
      <c r="N349" s="83"/>
      <c r="O349" s="79"/>
      <c r="P349" s="100">
        <f>ROUNDDOWN(+BE346+BE347+BE348+BE349+BE350+BE351,2)</f>
        <v>0</v>
      </c>
      <c r="Q349" s="80"/>
      <c r="R349" s="80"/>
      <c r="S349" s="78"/>
      <c r="T349" s="83"/>
      <c r="U349" s="79"/>
      <c r="V349" s="100">
        <f>ROUNDDOWN(+BF346+BF347+BF348+BF349+BF350+BF351,2)</f>
        <v>0</v>
      </c>
      <c r="W349" s="80"/>
      <c r="X349" s="80"/>
      <c r="Y349" s="78"/>
      <c r="Z349" s="83"/>
      <c r="AA349" s="79"/>
      <c r="AB349" s="100">
        <f>ROUNDDOWN(+BG346+BG347+BG348+BG349+BG350+BG351,2)</f>
        <v>0</v>
      </c>
      <c r="AC349" s="80"/>
      <c r="AD349" s="80"/>
      <c r="AE349" s="78"/>
      <c r="AF349" s="83"/>
      <c r="AG349" s="79"/>
      <c r="AH349" s="100">
        <f>ROUNDDOWN(+BH346+BH347+BH348+BH349+BH350+BH351,2)</f>
        <v>0</v>
      </c>
      <c r="AI349" s="82"/>
      <c r="AJ349" s="78"/>
      <c r="AK349" s="78"/>
      <c r="AL349" s="83"/>
      <c r="AM349" s="79"/>
      <c r="AN349" s="100">
        <f>ROUNDDOWN(+BI346+BI347+BI348+BI349+BI350+BI351,2)</f>
        <v>0</v>
      </c>
      <c r="AO349" s="139">
        <f>+AN349+AH349+AB349+V349+P349</f>
        <v>0</v>
      </c>
      <c r="AP349" s="178"/>
      <c r="AQ349" s="156"/>
      <c r="AR349" s="176"/>
      <c r="AS349" s="176"/>
      <c r="AT349" s="176"/>
      <c r="AU349" s="236"/>
      <c r="AV349" s="30"/>
      <c r="AW349" s="31"/>
      <c r="AY349" s="32">
        <f t="shared" si="80"/>
        <v>0</v>
      </c>
      <c r="AZ349" s="32">
        <f t="shared" si="81"/>
        <v>0</v>
      </c>
      <c r="BA349" s="32">
        <f t="shared" si="82"/>
        <v>0</v>
      </c>
      <c r="BB349" s="32">
        <f t="shared" si="83"/>
        <v>0</v>
      </c>
      <c r="BC349" s="32">
        <f t="shared" si="84"/>
        <v>0</v>
      </c>
      <c r="BE349" s="32">
        <f t="shared" si="85"/>
        <v>0</v>
      </c>
      <c r="BF349" s="32">
        <f t="shared" si="86"/>
        <v>0</v>
      </c>
      <c r="BG349" s="32">
        <f t="shared" si="87"/>
        <v>0</v>
      </c>
      <c r="BH349" s="32">
        <f t="shared" si="88"/>
        <v>0</v>
      </c>
      <c r="BI349" s="32">
        <f t="shared" si="89"/>
        <v>0</v>
      </c>
    </row>
    <row r="350" spans="1:61" s="12" customFormat="1" ht="12.95" customHeight="1" x14ac:dyDescent="0.15">
      <c r="A350" s="244"/>
      <c r="B350" s="246"/>
      <c r="C350" s="252"/>
      <c r="D350" s="255"/>
      <c r="E350" s="255"/>
      <c r="F350" s="255"/>
      <c r="G350" s="255"/>
      <c r="H350" s="85"/>
      <c r="I350" s="255"/>
      <c r="J350" s="114"/>
      <c r="K350" s="77"/>
      <c r="L350" s="80"/>
      <c r="M350" s="78"/>
      <c r="N350" s="83"/>
      <c r="O350" s="79"/>
      <c r="P350" s="101"/>
      <c r="Q350" s="80"/>
      <c r="R350" s="80"/>
      <c r="S350" s="78"/>
      <c r="T350" s="83"/>
      <c r="U350" s="79"/>
      <c r="V350" s="101"/>
      <c r="W350" s="80"/>
      <c r="X350" s="80"/>
      <c r="Y350" s="78"/>
      <c r="Z350" s="83"/>
      <c r="AA350" s="79"/>
      <c r="AB350" s="101"/>
      <c r="AC350" s="80"/>
      <c r="AD350" s="80"/>
      <c r="AE350" s="78"/>
      <c r="AF350" s="83"/>
      <c r="AG350" s="79"/>
      <c r="AH350" s="101"/>
      <c r="AI350" s="86"/>
      <c r="AJ350" s="78"/>
      <c r="AK350" s="78"/>
      <c r="AL350" s="83"/>
      <c r="AM350" s="79"/>
      <c r="AN350" s="101"/>
      <c r="AO350" s="140"/>
      <c r="AP350" s="152">
        <f>IF(J349=0,0,ROUNDDOWN(+AO349/+J349,2))</f>
        <v>0</v>
      </c>
      <c r="AQ350" s="147">
        <f>IF(AO349=0,0,IF(ROUNDDOWN(+P349/+AO349,3)&lt;0.01,ROUNDDOWN(+P349/+AO349,3),ROUNDDOWN(+P349/+AO349,2)))</f>
        <v>0</v>
      </c>
      <c r="AR350" s="149">
        <f>IF(AO349=0,0,IF(ROUNDDOWN(+V349/+AO349,3)&lt;0.01,ROUNDDOWN(+V349/+AO349,3),ROUNDDOWN(+V349/+AO349,2)))</f>
        <v>0</v>
      </c>
      <c r="AS350" s="149">
        <f>IF(AO349=0,0,IF(ROUNDDOWN(+AB349/+AO349,3)&lt;0.01,ROUNDDOWN(+AB349/+AO349,3),ROUNDDOWN(+AB349/+AO349,2)))</f>
        <v>0</v>
      </c>
      <c r="AT350" s="149">
        <f>IF(AO349=0,0,IF(ROUNDDOWN(+AH349/+AO349,3)&lt;0.01,ROUNDDOWN(+AH349/+AO349,3),ROUNDDOWN(+AH349/+AO349,2)))</f>
        <v>0</v>
      </c>
      <c r="AU350" s="163">
        <f>IF(AO349=0,0,IF(ROUNDDOWN(+AN349/+AO349,3)&lt;0.01,ROUNDDOWN(+AN349/+AO349,3),ROUNDDOWN(+AN349/+AO349,2)))</f>
        <v>0</v>
      </c>
      <c r="AV350" s="33"/>
      <c r="AW350" s="31"/>
      <c r="AY350" s="32">
        <f t="shared" si="80"/>
        <v>0</v>
      </c>
      <c r="AZ350" s="32">
        <f t="shared" si="81"/>
        <v>0</v>
      </c>
      <c r="BA350" s="32">
        <f t="shared" si="82"/>
        <v>0</v>
      </c>
      <c r="BB350" s="32">
        <f t="shared" si="83"/>
        <v>0</v>
      </c>
      <c r="BC350" s="32">
        <f t="shared" si="84"/>
        <v>0</v>
      </c>
      <c r="BE350" s="32">
        <f t="shared" si="85"/>
        <v>0</v>
      </c>
      <c r="BF350" s="32">
        <f t="shared" si="86"/>
        <v>0</v>
      </c>
      <c r="BG350" s="32">
        <f t="shared" si="87"/>
        <v>0</v>
      </c>
      <c r="BH350" s="32">
        <f t="shared" si="88"/>
        <v>0</v>
      </c>
      <c r="BI350" s="32">
        <f t="shared" si="89"/>
        <v>0</v>
      </c>
    </row>
    <row r="351" spans="1:61" s="12" customFormat="1" ht="12.95" customHeight="1" x14ac:dyDescent="0.15">
      <c r="A351" s="244"/>
      <c r="B351" s="246"/>
      <c r="C351" s="253"/>
      <c r="D351" s="256"/>
      <c r="E351" s="256"/>
      <c r="F351" s="256"/>
      <c r="G351" s="256"/>
      <c r="H351" s="87"/>
      <c r="I351" s="256"/>
      <c r="J351" s="116"/>
      <c r="K351" s="88"/>
      <c r="L351" s="89"/>
      <c r="M351" s="90"/>
      <c r="N351" s="91"/>
      <c r="O351" s="87"/>
      <c r="P351" s="104"/>
      <c r="Q351" s="89"/>
      <c r="R351" s="89"/>
      <c r="S351" s="90"/>
      <c r="T351" s="91"/>
      <c r="U351" s="87"/>
      <c r="V351" s="104"/>
      <c r="W351" s="89"/>
      <c r="X351" s="89"/>
      <c r="Y351" s="90"/>
      <c r="Z351" s="91"/>
      <c r="AA351" s="87"/>
      <c r="AB351" s="104"/>
      <c r="AC351" s="89"/>
      <c r="AD351" s="89"/>
      <c r="AE351" s="90"/>
      <c r="AF351" s="91"/>
      <c r="AG351" s="87"/>
      <c r="AH351" s="104"/>
      <c r="AI351" s="92"/>
      <c r="AJ351" s="90"/>
      <c r="AK351" s="90"/>
      <c r="AL351" s="91"/>
      <c r="AM351" s="87"/>
      <c r="AN351" s="104"/>
      <c r="AO351" s="141"/>
      <c r="AP351" s="174"/>
      <c r="AQ351" s="154"/>
      <c r="AR351" s="159"/>
      <c r="AS351" s="159"/>
      <c r="AT351" s="159"/>
      <c r="AU351" s="237"/>
      <c r="AV351" s="33"/>
      <c r="AW351" s="31"/>
      <c r="AY351" s="32">
        <f t="shared" si="80"/>
        <v>0</v>
      </c>
      <c r="AZ351" s="32">
        <f t="shared" si="81"/>
        <v>0</v>
      </c>
      <c r="BA351" s="32">
        <f t="shared" si="82"/>
        <v>0</v>
      </c>
      <c r="BB351" s="32">
        <f t="shared" si="83"/>
        <v>0</v>
      </c>
      <c r="BC351" s="32">
        <f t="shared" si="84"/>
        <v>0</v>
      </c>
      <c r="BE351" s="32">
        <f t="shared" si="85"/>
        <v>0</v>
      </c>
      <c r="BF351" s="32">
        <f t="shared" si="86"/>
        <v>0</v>
      </c>
      <c r="BG351" s="32">
        <f t="shared" si="87"/>
        <v>0</v>
      </c>
      <c r="BH351" s="32">
        <f t="shared" si="88"/>
        <v>0</v>
      </c>
      <c r="BI351" s="32">
        <f t="shared" si="89"/>
        <v>0</v>
      </c>
    </row>
    <row r="352" spans="1:61" s="12" customFormat="1" ht="12.95" customHeight="1" x14ac:dyDescent="0.15">
      <c r="A352" s="243"/>
      <c r="B352" s="245"/>
      <c r="C352" s="247"/>
      <c r="D352" s="249"/>
      <c r="E352" s="249"/>
      <c r="F352" s="249"/>
      <c r="G352" s="249"/>
      <c r="H352" s="70"/>
      <c r="I352" s="249"/>
      <c r="J352" s="170">
        <f>SUM(C352:I354)</f>
        <v>0</v>
      </c>
      <c r="K352" s="71"/>
      <c r="L352" s="72"/>
      <c r="M352" s="73"/>
      <c r="N352" s="74"/>
      <c r="O352" s="75"/>
      <c r="P352" s="107">
        <f>ROUNDDOWN(+AY352+AY353+AY354+AY355+AY356+AY357,2)</f>
        <v>0</v>
      </c>
      <c r="Q352" s="72"/>
      <c r="R352" s="72"/>
      <c r="S352" s="73"/>
      <c r="T352" s="74"/>
      <c r="U352" s="75"/>
      <c r="V352" s="107">
        <f>ROUNDDOWN(+AZ352+AZ353+AZ354+AZ355+AZ356+AZ357,2)</f>
        <v>0</v>
      </c>
      <c r="W352" s="72"/>
      <c r="X352" s="72"/>
      <c r="Y352" s="73"/>
      <c r="Z352" s="74"/>
      <c r="AA352" s="75"/>
      <c r="AB352" s="107">
        <f>ROUNDDOWN(+BA352+BA353+BA354+BA355+BA356+BA357,2)</f>
        <v>0</v>
      </c>
      <c r="AC352" s="72"/>
      <c r="AD352" s="72"/>
      <c r="AE352" s="73"/>
      <c r="AF352" s="74"/>
      <c r="AG352" s="75"/>
      <c r="AH352" s="107">
        <f>ROUNDDOWN(+BB352+BB353+BB354+BB355+BB356+BB357,2)</f>
        <v>0</v>
      </c>
      <c r="AI352" s="72"/>
      <c r="AJ352" s="72"/>
      <c r="AK352" s="73"/>
      <c r="AL352" s="74"/>
      <c r="AM352" s="75"/>
      <c r="AN352" s="142">
        <f>ROUNDDOWN(+BC352+BC353+BC354+BC355+BC356+BC357,2)</f>
        <v>0</v>
      </c>
      <c r="AO352" s="144">
        <f>+AN352+AH352+AB352+V352+P352</f>
        <v>0</v>
      </c>
      <c r="AP352" s="234">
        <f>IF(J352=0,0,ROUNDDOWN(+AO352/+J352,2))</f>
        <v>0</v>
      </c>
      <c r="AQ352" s="160">
        <f>IF(AO352=0,0,IF(ROUNDDOWN(+P352/+AO352,3)&lt;0.01,ROUNDDOWN(+P352/+AO352,3),ROUNDDOWN(+P352/+AO352,2)))</f>
        <v>0</v>
      </c>
      <c r="AR352" s="162">
        <f>IF(AO352=0,0,IF(ROUNDDOWN(+V352/+AO352,3)&lt;0.01,ROUNDDOWN(+V352/+AO352,3),ROUNDDOWN(+V352/+AO352,2)))</f>
        <v>0</v>
      </c>
      <c r="AS352" s="162">
        <f>IF(AO352=0,0,IF(ROUNDDOWN(+AB352/+AO352,3)&lt;0.01,ROUNDDOWN(+AB352/+AO352,3),ROUNDDOWN(+AB352/+AO352,2)))</f>
        <v>0</v>
      </c>
      <c r="AT352" s="162">
        <f>IF(AO352=0,0,IF(ROUNDDOWN(+AH352/+AO352,3)&lt;0.01,ROUNDDOWN(+AH352/+AO352,3),ROUNDDOWN(+AH352/+AO352,2)))</f>
        <v>0</v>
      </c>
      <c r="AU352" s="240">
        <f>IF(AO352=0,0,IF(ROUNDDOWN(+AN352/+AO352,3)&lt;0.01,ROUNDDOWN(+AN352/+AO352,3),ROUNDDOWN(+AN352/+AO352,2)))</f>
        <v>0</v>
      </c>
      <c r="AV352" s="30"/>
      <c r="AW352" s="31"/>
      <c r="AY352" s="32">
        <f t="shared" si="80"/>
        <v>0</v>
      </c>
      <c r="AZ352" s="32">
        <f t="shared" si="81"/>
        <v>0</v>
      </c>
      <c r="BA352" s="32">
        <f t="shared" si="82"/>
        <v>0</v>
      </c>
      <c r="BB352" s="32">
        <f t="shared" si="83"/>
        <v>0</v>
      </c>
      <c r="BC352" s="32">
        <f t="shared" si="84"/>
        <v>0</v>
      </c>
      <c r="BE352" s="32">
        <f t="shared" si="85"/>
        <v>0</v>
      </c>
      <c r="BF352" s="32">
        <f t="shared" si="86"/>
        <v>0</v>
      </c>
      <c r="BG352" s="32">
        <f t="shared" si="87"/>
        <v>0</v>
      </c>
      <c r="BH352" s="32">
        <f t="shared" si="88"/>
        <v>0</v>
      </c>
      <c r="BI352" s="32">
        <f t="shared" si="89"/>
        <v>0</v>
      </c>
    </row>
    <row r="353" spans="1:61" s="12" customFormat="1" ht="12.95" customHeight="1" x14ac:dyDescent="0.15">
      <c r="A353" s="244"/>
      <c r="B353" s="246"/>
      <c r="C353" s="248"/>
      <c r="D353" s="250"/>
      <c r="E353" s="250"/>
      <c r="F353" s="250"/>
      <c r="G353" s="250"/>
      <c r="H353" s="76"/>
      <c r="I353" s="250"/>
      <c r="J353" s="114"/>
      <c r="K353" s="77"/>
      <c r="L353" s="78"/>
      <c r="M353" s="78"/>
      <c r="N353" s="79"/>
      <c r="O353" s="79"/>
      <c r="P353" s="101"/>
      <c r="Q353" s="80"/>
      <c r="R353" s="80"/>
      <c r="S353" s="78"/>
      <c r="T353" s="79"/>
      <c r="U353" s="79"/>
      <c r="V353" s="101"/>
      <c r="W353" s="81"/>
      <c r="X353" s="81"/>
      <c r="Y353" s="82"/>
      <c r="Z353" s="79"/>
      <c r="AA353" s="79"/>
      <c r="AB353" s="101"/>
      <c r="AC353" s="81"/>
      <c r="AD353" s="81"/>
      <c r="AE353" s="82"/>
      <c r="AF353" s="79"/>
      <c r="AG353" s="79"/>
      <c r="AH353" s="101"/>
      <c r="AI353" s="82"/>
      <c r="AJ353" s="82"/>
      <c r="AK353" s="82"/>
      <c r="AL353" s="79"/>
      <c r="AM353" s="79"/>
      <c r="AN353" s="143"/>
      <c r="AO353" s="145"/>
      <c r="AP353" s="140"/>
      <c r="AQ353" s="161"/>
      <c r="AR353" s="150"/>
      <c r="AS353" s="150"/>
      <c r="AT353" s="150"/>
      <c r="AU353" s="164"/>
      <c r="AV353" s="33"/>
      <c r="AW353" s="31"/>
      <c r="AY353" s="32">
        <f t="shared" si="80"/>
        <v>0</v>
      </c>
      <c r="AZ353" s="32">
        <f t="shared" si="81"/>
        <v>0</v>
      </c>
      <c r="BA353" s="32">
        <f t="shared" si="82"/>
        <v>0</v>
      </c>
      <c r="BB353" s="32">
        <f t="shared" si="83"/>
        <v>0</v>
      </c>
      <c r="BC353" s="32">
        <f t="shared" si="84"/>
        <v>0</v>
      </c>
      <c r="BE353" s="32">
        <f t="shared" si="85"/>
        <v>0</v>
      </c>
      <c r="BF353" s="32">
        <f t="shared" si="86"/>
        <v>0</v>
      </c>
      <c r="BG353" s="32">
        <f t="shared" si="87"/>
        <v>0</v>
      </c>
      <c r="BH353" s="32">
        <f t="shared" si="88"/>
        <v>0</v>
      </c>
      <c r="BI353" s="32">
        <f t="shared" si="89"/>
        <v>0</v>
      </c>
    </row>
    <row r="354" spans="1:61" s="12" customFormat="1" ht="12.95" customHeight="1" x14ac:dyDescent="0.15">
      <c r="A354" s="244"/>
      <c r="B354" s="246"/>
      <c r="C354" s="248"/>
      <c r="D354" s="250"/>
      <c r="E354" s="250"/>
      <c r="F354" s="250"/>
      <c r="G354" s="250"/>
      <c r="H354" s="76"/>
      <c r="I354" s="250"/>
      <c r="J354" s="114"/>
      <c r="K354" s="77"/>
      <c r="L354" s="80"/>
      <c r="M354" s="78"/>
      <c r="N354" s="83"/>
      <c r="O354" s="79"/>
      <c r="P354" s="101"/>
      <c r="Q354" s="80"/>
      <c r="R354" s="80"/>
      <c r="S354" s="78"/>
      <c r="T354" s="83"/>
      <c r="U354" s="79"/>
      <c r="V354" s="101"/>
      <c r="W354" s="80"/>
      <c r="X354" s="80"/>
      <c r="Y354" s="78"/>
      <c r="Z354" s="83"/>
      <c r="AA354" s="79"/>
      <c r="AB354" s="101"/>
      <c r="AC354" s="80"/>
      <c r="AD354" s="80"/>
      <c r="AE354" s="78"/>
      <c r="AF354" s="83"/>
      <c r="AG354" s="79"/>
      <c r="AH354" s="101"/>
      <c r="AI354" s="82"/>
      <c r="AJ354" s="78"/>
      <c r="AK354" s="78"/>
      <c r="AL354" s="83"/>
      <c r="AM354" s="79"/>
      <c r="AN354" s="143"/>
      <c r="AO354" s="145"/>
      <c r="AP354" s="177">
        <f>IF(AP352-$AQ$4/100&lt;0,0,AP352-$AQ$4/100)</f>
        <v>0</v>
      </c>
      <c r="AQ354" s="155">
        <f>IF(OR(AQ352=100%,,AQ352&lt;2%),AQ352,IF(AQ352&lt;3%,1%,IF(AQ352-$AT$4/100&lt;0%,0,IF(AQ352-$AT$4/100=0.01,1%,AQ352-$AT$4/100))))</f>
        <v>0</v>
      </c>
      <c r="AR354" s="175">
        <f>IF(OR(AR352=100%,,AR352&lt;2%),AR352,IF(AR352&lt;3%,1%,IF(AR352-$AT$4/100&lt;0%,0,IF(AR352-$AT$4/100=0.01,1%,AR352-$AT$4/100))))</f>
        <v>0</v>
      </c>
      <c r="AS354" s="175">
        <f>IF(OR(AS352=100%,,AS352&lt;2%),AS352,IF(AS352&lt;3%,1%,IF(AS352-$AT$4/100&lt;0%,0,IF(AS352-$AT$4/100=0.01,1%,AS352-$AT$4/100))))</f>
        <v>0</v>
      </c>
      <c r="AT354" s="175">
        <f>IF(OR(AT352=100%,,AT352&lt;2%),AT352,IF(AT352&lt;3%,1%,IF(AT352-$AT$4/100&lt;0%,0,IF(AT352-$AT$4/100=0.01,1%,AT352-$AT$4/100))))</f>
        <v>0</v>
      </c>
      <c r="AU354" s="235">
        <f>IF(OR(AU352=100%,,AU352&lt;2%),AU352,IF(AU352&lt;3%,1%,IF(AU352-$AT$4/100&lt;0%,0,AU352-$AT$4/100)))</f>
        <v>0</v>
      </c>
      <c r="AV354" s="33"/>
      <c r="AW354" s="31"/>
      <c r="AY354" s="32">
        <f t="shared" si="80"/>
        <v>0</v>
      </c>
      <c r="AZ354" s="32">
        <f t="shared" si="81"/>
        <v>0</v>
      </c>
      <c r="BA354" s="32">
        <f t="shared" si="82"/>
        <v>0</v>
      </c>
      <c r="BB354" s="32">
        <f t="shared" si="83"/>
        <v>0</v>
      </c>
      <c r="BC354" s="32">
        <f t="shared" si="84"/>
        <v>0</v>
      </c>
      <c r="BE354" s="32">
        <f t="shared" si="85"/>
        <v>0</v>
      </c>
      <c r="BF354" s="32">
        <f t="shared" si="86"/>
        <v>0</v>
      </c>
      <c r="BG354" s="32">
        <f t="shared" si="87"/>
        <v>0</v>
      </c>
      <c r="BH354" s="32">
        <f t="shared" si="88"/>
        <v>0</v>
      </c>
      <c r="BI354" s="32">
        <f t="shared" si="89"/>
        <v>0</v>
      </c>
    </row>
    <row r="355" spans="1:61" s="12" customFormat="1" ht="12.95" customHeight="1" x14ac:dyDescent="0.15">
      <c r="A355" s="244"/>
      <c r="B355" s="246"/>
      <c r="C355" s="251"/>
      <c r="D355" s="254"/>
      <c r="E355" s="254"/>
      <c r="F355" s="254"/>
      <c r="G355" s="254"/>
      <c r="H355" s="84"/>
      <c r="I355" s="254"/>
      <c r="J355" s="115">
        <f>SUM(C355:I357)</f>
        <v>0</v>
      </c>
      <c r="K355" s="77"/>
      <c r="L355" s="80"/>
      <c r="M355" s="78"/>
      <c r="N355" s="83"/>
      <c r="O355" s="79"/>
      <c r="P355" s="100">
        <f>ROUNDDOWN(+BE352+BE353+BE354+BE355+BE356+BE357,2)</f>
        <v>0</v>
      </c>
      <c r="Q355" s="80"/>
      <c r="R355" s="80"/>
      <c r="S355" s="78"/>
      <c r="T355" s="83"/>
      <c r="U355" s="79"/>
      <c r="V355" s="100">
        <f>ROUNDDOWN(+BF352+BF353+BF354+BF355+BF356+BF357,2)</f>
        <v>0</v>
      </c>
      <c r="W355" s="80"/>
      <c r="X355" s="80"/>
      <c r="Y355" s="78"/>
      <c r="Z355" s="83"/>
      <c r="AA355" s="79"/>
      <c r="AB355" s="100">
        <f>ROUNDDOWN(+BG352+BG353+BG354+BG355+BG356+BG357,2)</f>
        <v>0</v>
      </c>
      <c r="AC355" s="80"/>
      <c r="AD355" s="80"/>
      <c r="AE355" s="78"/>
      <c r="AF355" s="83"/>
      <c r="AG355" s="79"/>
      <c r="AH355" s="100">
        <f>ROUNDDOWN(+BH352+BH353+BH354+BH355+BH356+BH357,2)</f>
        <v>0</v>
      </c>
      <c r="AI355" s="82"/>
      <c r="AJ355" s="78"/>
      <c r="AK355" s="78"/>
      <c r="AL355" s="83"/>
      <c r="AM355" s="79"/>
      <c r="AN355" s="100">
        <f>ROUNDDOWN(+BI352+BI353+BI354+BI355+BI356+BI357,2)</f>
        <v>0</v>
      </c>
      <c r="AO355" s="139">
        <f>+AN355+AH355+AB355+V355+P355</f>
        <v>0</v>
      </c>
      <c r="AP355" s="178"/>
      <c r="AQ355" s="156"/>
      <c r="AR355" s="176"/>
      <c r="AS355" s="176"/>
      <c r="AT355" s="176"/>
      <c r="AU355" s="236"/>
      <c r="AV355" s="30"/>
      <c r="AW355" s="31"/>
      <c r="AY355" s="32">
        <f t="shared" si="80"/>
        <v>0</v>
      </c>
      <c r="AZ355" s="32">
        <f t="shared" si="81"/>
        <v>0</v>
      </c>
      <c r="BA355" s="32">
        <f t="shared" si="82"/>
        <v>0</v>
      </c>
      <c r="BB355" s="32">
        <f t="shared" si="83"/>
        <v>0</v>
      </c>
      <c r="BC355" s="32">
        <f t="shared" si="84"/>
        <v>0</v>
      </c>
      <c r="BE355" s="32">
        <f t="shared" si="85"/>
        <v>0</v>
      </c>
      <c r="BF355" s="32">
        <f t="shared" si="86"/>
        <v>0</v>
      </c>
      <c r="BG355" s="32">
        <f t="shared" si="87"/>
        <v>0</v>
      </c>
      <c r="BH355" s="32">
        <f t="shared" si="88"/>
        <v>0</v>
      </c>
      <c r="BI355" s="32">
        <f t="shared" si="89"/>
        <v>0</v>
      </c>
    </row>
    <row r="356" spans="1:61" s="12" customFormat="1" ht="12.95" customHeight="1" x14ac:dyDescent="0.15">
      <c r="A356" s="244"/>
      <c r="B356" s="246"/>
      <c r="C356" s="252"/>
      <c r="D356" s="255"/>
      <c r="E356" s="255"/>
      <c r="F356" s="255"/>
      <c r="G356" s="255"/>
      <c r="H356" s="85"/>
      <c r="I356" s="255"/>
      <c r="J356" s="114"/>
      <c r="K356" s="77"/>
      <c r="L356" s="80"/>
      <c r="M356" s="78"/>
      <c r="N356" s="83"/>
      <c r="O356" s="79"/>
      <c r="P356" s="101"/>
      <c r="Q356" s="80"/>
      <c r="R356" s="80"/>
      <c r="S356" s="78"/>
      <c r="T356" s="83"/>
      <c r="U356" s="79"/>
      <c r="V356" s="101"/>
      <c r="W356" s="80"/>
      <c r="X356" s="80"/>
      <c r="Y356" s="78"/>
      <c r="Z356" s="83"/>
      <c r="AA356" s="79"/>
      <c r="AB356" s="101"/>
      <c r="AC356" s="80"/>
      <c r="AD356" s="80"/>
      <c r="AE356" s="78"/>
      <c r="AF356" s="83"/>
      <c r="AG356" s="79"/>
      <c r="AH356" s="101"/>
      <c r="AI356" s="86"/>
      <c r="AJ356" s="78"/>
      <c r="AK356" s="78"/>
      <c r="AL356" s="83"/>
      <c r="AM356" s="79"/>
      <c r="AN356" s="101"/>
      <c r="AO356" s="140"/>
      <c r="AP356" s="152">
        <f>IF(J355=0,0,ROUNDDOWN(+AO355/+J355,2))</f>
        <v>0</v>
      </c>
      <c r="AQ356" s="147">
        <f>IF(AO355=0,0,IF(ROUNDDOWN(+P355/+AO355,3)&lt;0.01,ROUNDDOWN(+P355/+AO355,3),ROUNDDOWN(+P355/+AO355,2)))</f>
        <v>0</v>
      </c>
      <c r="AR356" s="149">
        <f>IF(AO355=0,0,IF(ROUNDDOWN(+V355/+AO355,3)&lt;0.01,ROUNDDOWN(+V355/+AO355,3),ROUNDDOWN(+V355/+AO355,2)))</f>
        <v>0</v>
      </c>
      <c r="AS356" s="149">
        <f>IF(AO355=0,0,IF(ROUNDDOWN(+AB355/+AO355,3)&lt;0.01,ROUNDDOWN(+AB355/+AO355,3),ROUNDDOWN(+AB355/+AO355,2)))</f>
        <v>0</v>
      </c>
      <c r="AT356" s="149">
        <f>IF(AO355=0,0,IF(ROUNDDOWN(+AH355/+AO355,3)&lt;0.01,ROUNDDOWN(+AH355/+AO355,3),ROUNDDOWN(+AH355/+AO355,2)))</f>
        <v>0</v>
      </c>
      <c r="AU356" s="163">
        <f>IF(AO355=0,0,IF(ROUNDDOWN(+AN355/+AO355,3)&lt;0.01,ROUNDDOWN(+AN355/+AO355,3),ROUNDDOWN(+AN355/+AO355,2)))</f>
        <v>0</v>
      </c>
      <c r="AV356" s="33"/>
      <c r="AW356" s="31"/>
      <c r="AY356" s="32">
        <f t="shared" si="80"/>
        <v>0</v>
      </c>
      <c r="AZ356" s="32">
        <f t="shared" si="81"/>
        <v>0</v>
      </c>
      <c r="BA356" s="32">
        <f t="shared" si="82"/>
        <v>0</v>
      </c>
      <c r="BB356" s="32">
        <f t="shared" si="83"/>
        <v>0</v>
      </c>
      <c r="BC356" s="32">
        <f t="shared" si="84"/>
        <v>0</v>
      </c>
      <c r="BE356" s="32">
        <f t="shared" si="85"/>
        <v>0</v>
      </c>
      <c r="BF356" s="32">
        <f t="shared" si="86"/>
        <v>0</v>
      </c>
      <c r="BG356" s="32">
        <f t="shared" si="87"/>
        <v>0</v>
      </c>
      <c r="BH356" s="32">
        <f t="shared" si="88"/>
        <v>0</v>
      </c>
      <c r="BI356" s="32">
        <f t="shared" si="89"/>
        <v>0</v>
      </c>
    </row>
    <row r="357" spans="1:61" s="12" customFormat="1" ht="12.95" customHeight="1" x14ac:dyDescent="0.15">
      <c r="A357" s="244"/>
      <c r="B357" s="246"/>
      <c r="C357" s="253"/>
      <c r="D357" s="256"/>
      <c r="E357" s="256"/>
      <c r="F357" s="256"/>
      <c r="G357" s="256"/>
      <c r="H357" s="87"/>
      <c r="I357" s="256"/>
      <c r="J357" s="116"/>
      <c r="K357" s="88"/>
      <c r="L357" s="89"/>
      <c r="M357" s="90"/>
      <c r="N357" s="91"/>
      <c r="O357" s="87"/>
      <c r="P357" s="104"/>
      <c r="Q357" s="89"/>
      <c r="R357" s="89"/>
      <c r="S357" s="90"/>
      <c r="T357" s="91"/>
      <c r="U357" s="87"/>
      <c r="V357" s="104"/>
      <c r="W357" s="89"/>
      <c r="X357" s="89"/>
      <c r="Y357" s="90"/>
      <c r="Z357" s="91"/>
      <c r="AA357" s="87"/>
      <c r="AB357" s="104"/>
      <c r="AC357" s="89"/>
      <c r="AD357" s="89"/>
      <c r="AE357" s="90"/>
      <c r="AF357" s="91"/>
      <c r="AG357" s="87"/>
      <c r="AH357" s="104"/>
      <c r="AI357" s="92"/>
      <c r="AJ357" s="90"/>
      <c r="AK357" s="90"/>
      <c r="AL357" s="91"/>
      <c r="AM357" s="87"/>
      <c r="AN357" s="104"/>
      <c r="AO357" s="141"/>
      <c r="AP357" s="174"/>
      <c r="AQ357" s="154"/>
      <c r="AR357" s="159"/>
      <c r="AS357" s="159"/>
      <c r="AT357" s="159"/>
      <c r="AU357" s="237"/>
      <c r="AV357" s="33"/>
      <c r="AW357" s="31"/>
      <c r="AY357" s="32">
        <f t="shared" si="80"/>
        <v>0</v>
      </c>
      <c r="AZ357" s="32">
        <f t="shared" si="81"/>
        <v>0</v>
      </c>
      <c r="BA357" s="32">
        <f t="shared" si="82"/>
        <v>0</v>
      </c>
      <c r="BB357" s="32">
        <f t="shared" si="83"/>
        <v>0</v>
      </c>
      <c r="BC357" s="32">
        <f t="shared" si="84"/>
        <v>0</v>
      </c>
      <c r="BE357" s="32">
        <f t="shared" si="85"/>
        <v>0</v>
      </c>
      <c r="BF357" s="32">
        <f t="shared" si="86"/>
        <v>0</v>
      </c>
      <c r="BG357" s="32">
        <f t="shared" si="87"/>
        <v>0</v>
      </c>
      <c r="BH357" s="32">
        <f t="shared" si="88"/>
        <v>0</v>
      </c>
      <c r="BI357" s="32">
        <f t="shared" si="89"/>
        <v>0</v>
      </c>
    </row>
    <row r="358" spans="1:61" s="12" customFormat="1" ht="12.95" customHeight="1" x14ac:dyDescent="0.15">
      <c r="A358" s="243"/>
      <c r="B358" s="245"/>
      <c r="C358" s="247"/>
      <c r="D358" s="249"/>
      <c r="E358" s="249"/>
      <c r="F358" s="249"/>
      <c r="G358" s="249"/>
      <c r="H358" s="70"/>
      <c r="I358" s="249"/>
      <c r="J358" s="170">
        <f>SUM(C358:I360)</f>
        <v>0</v>
      </c>
      <c r="K358" s="71"/>
      <c r="L358" s="72"/>
      <c r="M358" s="73"/>
      <c r="N358" s="74"/>
      <c r="O358" s="75"/>
      <c r="P358" s="107">
        <f>ROUNDDOWN(+AY358+AY359+AY360+AY361+AY362+AY363,2)</f>
        <v>0</v>
      </c>
      <c r="Q358" s="72"/>
      <c r="R358" s="72"/>
      <c r="S358" s="73"/>
      <c r="T358" s="74"/>
      <c r="U358" s="75"/>
      <c r="V358" s="107">
        <f>ROUNDDOWN(+AZ358+AZ359+AZ360+AZ361+AZ362+AZ363,2)</f>
        <v>0</v>
      </c>
      <c r="W358" s="72"/>
      <c r="X358" s="72"/>
      <c r="Y358" s="73"/>
      <c r="Z358" s="74"/>
      <c r="AA358" s="75"/>
      <c r="AB358" s="107">
        <f>ROUNDDOWN(+BA358+BA359+BA360+BA361+BA362+BA363,2)</f>
        <v>0</v>
      </c>
      <c r="AC358" s="72"/>
      <c r="AD358" s="72"/>
      <c r="AE358" s="73"/>
      <c r="AF358" s="74"/>
      <c r="AG358" s="75"/>
      <c r="AH358" s="107">
        <f>ROUNDDOWN(+BB358+BB359+BB360+BB361+BB362+BB363,2)</f>
        <v>0</v>
      </c>
      <c r="AI358" s="72"/>
      <c r="AJ358" s="72"/>
      <c r="AK358" s="73"/>
      <c r="AL358" s="74"/>
      <c r="AM358" s="75"/>
      <c r="AN358" s="142">
        <f>ROUNDDOWN(+BC358+BC359+BC360+BC361+BC362+BC363,2)</f>
        <v>0</v>
      </c>
      <c r="AO358" s="144">
        <f>+AN358+AH358+AB358+V358+P358</f>
        <v>0</v>
      </c>
      <c r="AP358" s="234">
        <f>IF(J358=0,0,ROUNDDOWN(+AO358/+J358,2))</f>
        <v>0</v>
      </c>
      <c r="AQ358" s="160">
        <f>IF(AO358=0,0,IF(ROUNDDOWN(+P358/+AO358,3)&lt;0.01,ROUNDDOWN(+P358/+AO358,3),ROUNDDOWN(+P358/+AO358,2)))</f>
        <v>0</v>
      </c>
      <c r="AR358" s="162">
        <f>IF(AO358=0,0,IF(ROUNDDOWN(+V358/+AO358,3)&lt;0.01,ROUNDDOWN(+V358/+AO358,3),ROUNDDOWN(+V358/+AO358,2)))</f>
        <v>0</v>
      </c>
      <c r="AS358" s="162">
        <f>IF(AO358=0,0,IF(ROUNDDOWN(+AB358/+AO358,3)&lt;0.01,ROUNDDOWN(+AB358/+AO358,3),ROUNDDOWN(+AB358/+AO358,2)))</f>
        <v>0</v>
      </c>
      <c r="AT358" s="162">
        <f>IF(AO358=0,0,IF(ROUNDDOWN(+AH358/+AO358,3)&lt;0.01,ROUNDDOWN(+AH358/+AO358,3),ROUNDDOWN(+AH358/+AO358,2)))</f>
        <v>0</v>
      </c>
      <c r="AU358" s="240">
        <f>IF(AO358=0,0,IF(ROUNDDOWN(+AN358/+AO358,3)&lt;0.01,ROUNDDOWN(+AN358/+AO358,3),ROUNDDOWN(+AN358/+AO358,2)))</f>
        <v>0</v>
      </c>
      <c r="AV358" s="30"/>
      <c r="AW358" s="31"/>
      <c r="AY358" s="32">
        <f t="shared" si="80"/>
        <v>0</v>
      </c>
      <c r="AZ358" s="32">
        <f t="shared" si="81"/>
        <v>0</v>
      </c>
      <c r="BA358" s="32">
        <f t="shared" si="82"/>
        <v>0</v>
      </c>
      <c r="BB358" s="32">
        <f t="shared" si="83"/>
        <v>0</v>
      </c>
      <c r="BC358" s="32">
        <f t="shared" si="84"/>
        <v>0</v>
      </c>
      <c r="BE358" s="32">
        <f t="shared" si="85"/>
        <v>0</v>
      </c>
      <c r="BF358" s="32">
        <f t="shared" si="86"/>
        <v>0</v>
      </c>
      <c r="BG358" s="32">
        <f t="shared" si="87"/>
        <v>0</v>
      </c>
      <c r="BH358" s="32">
        <f t="shared" si="88"/>
        <v>0</v>
      </c>
      <c r="BI358" s="32">
        <f t="shared" si="89"/>
        <v>0</v>
      </c>
    </row>
    <row r="359" spans="1:61" s="12" customFormat="1" ht="12.95" customHeight="1" x14ac:dyDescent="0.15">
      <c r="A359" s="244"/>
      <c r="B359" s="246"/>
      <c r="C359" s="248"/>
      <c r="D359" s="250"/>
      <c r="E359" s="250"/>
      <c r="F359" s="250"/>
      <c r="G359" s="250"/>
      <c r="H359" s="76"/>
      <c r="I359" s="250"/>
      <c r="J359" s="114"/>
      <c r="K359" s="77"/>
      <c r="L359" s="78"/>
      <c r="M359" s="78"/>
      <c r="N359" s="79"/>
      <c r="O359" s="79"/>
      <c r="P359" s="101"/>
      <c r="Q359" s="80"/>
      <c r="R359" s="80"/>
      <c r="S359" s="78"/>
      <c r="T359" s="79"/>
      <c r="U359" s="79"/>
      <c r="V359" s="101"/>
      <c r="W359" s="81"/>
      <c r="X359" s="81"/>
      <c r="Y359" s="82"/>
      <c r="Z359" s="79"/>
      <c r="AA359" s="79"/>
      <c r="AB359" s="101"/>
      <c r="AC359" s="81"/>
      <c r="AD359" s="81"/>
      <c r="AE359" s="82"/>
      <c r="AF359" s="79"/>
      <c r="AG359" s="79"/>
      <c r="AH359" s="101"/>
      <c r="AI359" s="82"/>
      <c r="AJ359" s="82"/>
      <c r="AK359" s="82"/>
      <c r="AL359" s="79"/>
      <c r="AM359" s="79"/>
      <c r="AN359" s="143"/>
      <c r="AO359" s="145"/>
      <c r="AP359" s="140"/>
      <c r="AQ359" s="161"/>
      <c r="AR359" s="150"/>
      <c r="AS359" s="150"/>
      <c r="AT359" s="150"/>
      <c r="AU359" s="164"/>
      <c r="AV359" s="33"/>
      <c r="AW359" s="31"/>
      <c r="AY359" s="32">
        <f t="shared" si="80"/>
        <v>0</v>
      </c>
      <c r="AZ359" s="32">
        <f t="shared" si="81"/>
        <v>0</v>
      </c>
      <c r="BA359" s="32">
        <f t="shared" si="82"/>
        <v>0</v>
      </c>
      <c r="BB359" s="32">
        <f t="shared" si="83"/>
        <v>0</v>
      </c>
      <c r="BC359" s="32">
        <f t="shared" si="84"/>
        <v>0</v>
      </c>
      <c r="BE359" s="32">
        <f t="shared" si="85"/>
        <v>0</v>
      </c>
      <c r="BF359" s="32">
        <f t="shared" si="86"/>
        <v>0</v>
      </c>
      <c r="BG359" s="32">
        <f t="shared" si="87"/>
        <v>0</v>
      </c>
      <c r="BH359" s="32">
        <f t="shared" si="88"/>
        <v>0</v>
      </c>
      <c r="BI359" s="32">
        <f t="shared" si="89"/>
        <v>0</v>
      </c>
    </row>
    <row r="360" spans="1:61" s="12" customFormat="1" ht="12.95" customHeight="1" x14ac:dyDescent="0.15">
      <c r="A360" s="244"/>
      <c r="B360" s="246"/>
      <c r="C360" s="248"/>
      <c r="D360" s="250"/>
      <c r="E360" s="250"/>
      <c r="F360" s="250"/>
      <c r="G360" s="250"/>
      <c r="H360" s="76"/>
      <c r="I360" s="250"/>
      <c r="J360" s="114"/>
      <c r="K360" s="77"/>
      <c r="L360" s="80"/>
      <c r="M360" s="78"/>
      <c r="N360" s="83"/>
      <c r="O360" s="79"/>
      <c r="P360" s="101"/>
      <c r="Q360" s="80"/>
      <c r="R360" s="80"/>
      <c r="S360" s="78"/>
      <c r="T360" s="83"/>
      <c r="U360" s="79"/>
      <c r="V360" s="101"/>
      <c r="W360" s="80"/>
      <c r="X360" s="80"/>
      <c r="Y360" s="78"/>
      <c r="Z360" s="83"/>
      <c r="AA360" s="79"/>
      <c r="AB360" s="101"/>
      <c r="AC360" s="80"/>
      <c r="AD360" s="80"/>
      <c r="AE360" s="78"/>
      <c r="AF360" s="83"/>
      <c r="AG360" s="79"/>
      <c r="AH360" s="101"/>
      <c r="AI360" s="82"/>
      <c r="AJ360" s="78"/>
      <c r="AK360" s="78"/>
      <c r="AL360" s="83"/>
      <c r="AM360" s="79"/>
      <c r="AN360" s="143"/>
      <c r="AO360" s="145"/>
      <c r="AP360" s="177">
        <f>IF(AP358-$AQ$4/100&lt;0,0,AP358-$AQ$4/100)</f>
        <v>0</v>
      </c>
      <c r="AQ360" s="155">
        <f>IF(OR(AQ358=100%,,AQ358&lt;2%),AQ358,IF(AQ358&lt;3%,1%,IF(AQ358-$AT$4/100&lt;0%,0,IF(AQ358-$AT$4/100=0.01,1%,AQ358-$AT$4/100))))</f>
        <v>0</v>
      </c>
      <c r="AR360" s="175">
        <f>IF(OR(AR358=100%,,AR358&lt;2%),AR358,IF(AR358&lt;3%,1%,IF(AR358-$AT$4/100&lt;0%,0,IF(AR358-$AT$4/100=0.01,1%,AR358-$AT$4/100))))</f>
        <v>0</v>
      </c>
      <c r="AS360" s="175">
        <f>IF(OR(AS358=100%,,AS358&lt;2%),AS358,IF(AS358&lt;3%,1%,IF(AS358-$AT$4/100&lt;0%,0,IF(AS358-$AT$4/100=0.01,1%,AS358-$AT$4/100))))</f>
        <v>0</v>
      </c>
      <c r="AT360" s="175">
        <f>IF(OR(AT358=100%,,AT358&lt;2%),AT358,IF(AT358&lt;3%,1%,IF(AT358-$AT$4/100&lt;0%,0,IF(AT358-$AT$4/100=0.01,1%,AT358-$AT$4/100))))</f>
        <v>0</v>
      </c>
      <c r="AU360" s="235">
        <f>IF(OR(AU358=100%,,AU358&lt;2%),AU358,IF(AU358&lt;3%,1%,IF(AU358-$AT$4/100&lt;0%,0,AU358-$AT$4/100)))</f>
        <v>0</v>
      </c>
      <c r="AV360" s="33"/>
      <c r="AW360" s="31"/>
      <c r="AY360" s="32">
        <f t="shared" si="80"/>
        <v>0</v>
      </c>
      <c r="AZ360" s="32">
        <f t="shared" si="81"/>
        <v>0</v>
      </c>
      <c r="BA360" s="32">
        <f t="shared" si="82"/>
        <v>0</v>
      </c>
      <c r="BB360" s="32">
        <f t="shared" si="83"/>
        <v>0</v>
      </c>
      <c r="BC360" s="32">
        <f t="shared" si="84"/>
        <v>0</v>
      </c>
      <c r="BE360" s="32">
        <f t="shared" si="85"/>
        <v>0</v>
      </c>
      <c r="BF360" s="32">
        <f t="shared" si="86"/>
        <v>0</v>
      </c>
      <c r="BG360" s="32">
        <f t="shared" si="87"/>
        <v>0</v>
      </c>
      <c r="BH360" s="32">
        <f t="shared" si="88"/>
        <v>0</v>
      </c>
      <c r="BI360" s="32">
        <f t="shared" si="89"/>
        <v>0</v>
      </c>
    </row>
    <row r="361" spans="1:61" s="12" customFormat="1" ht="12.95" customHeight="1" x14ac:dyDescent="0.15">
      <c r="A361" s="244"/>
      <c r="B361" s="246"/>
      <c r="C361" s="251"/>
      <c r="D361" s="254"/>
      <c r="E361" s="254"/>
      <c r="F361" s="254"/>
      <c r="G361" s="254"/>
      <c r="H361" s="84"/>
      <c r="I361" s="254"/>
      <c r="J361" s="115">
        <f>SUM(C361:I363)</f>
        <v>0</v>
      </c>
      <c r="K361" s="77"/>
      <c r="L361" s="80"/>
      <c r="M361" s="78"/>
      <c r="N361" s="83"/>
      <c r="O361" s="79"/>
      <c r="P361" s="100">
        <f>ROUNDDOWN(+BE358+BE359+BE360+BE361+BE362+BE363,2)</f>
        <v>0</v>
      </c>
      <c r="Q361" s="80"/>
      <c r="R361" s="80"/>
      <c r="S361" s="78"/>
      <c r="T361" s="83"/>
      <c r="U361" s="79"/>
      <c r="V361" s="100">
        <f>ROUNDDOWN(+BF358+BF359+BF360+BF361+BF362+BF363,2)</f>
        <v>0</v>
      </c>
      <c r="W361" s="80"/>
      <c r="X361" s="80"/>
      <c r="Y361" s="78"/>
      <c r="Z361" s="83"/>
      <c r="AA361" s="79"/>
      <c r="AB361" s="100">
        <f>ROUNDDOWN(+BG358+BG359+BG360+BG361+BG362+BG363,2)</f>
        <v>0</v>
      </c>
      <c r="AC361" s="80"/>
      <c r="AD361" s="80"/>
      <c r="AE361" s="78"/>
      <c r="AF361" s="83"/>
      <c r="AG361" s="79"/>
      <c r="AH361" s="100">
        <f>ROUNDDOWN(+BH358+BH359+BH360+BH361+BH362+BH363,2)</f>
        <v>0</v>
      </c>
      <c r="AI361" s="82"/>
      <c r="AJ361" s="78"/>
      <c r="AK361" s="78"/>
      <c r="AL361" s="83"/>
      <c r="AM361" s="79"/>
      <c r="AN361" s="100">
        <f>ROUNDDOWN(+BI358+BI359+BI360+BI361+BI362+BI363,2)</f>
        <v>0</v>
      </c>
      <c r="AO361" s="139">
        <f>+AN361+AH361+AB361+V361+P361</f>
        <v>0</v>
      </c>
      <c r="AP361" s="178"/>
      <c r="AQ361" s="156"/>
      <c r="AR361" s="176"/>
      <c r="AS361" s="176"/>
      <c r="AT361" s="176"/>
      <c r="AU361" s="236"/>
      <c r="AV361" s="30"/>
      <c r="AW361" s="31"/>
      <c r="AY361" s="32">
        <f t="shared" si="80"/>
        <v>0</v>
      </c>
      <c r="AZ361" s="32">
        <f t="shared" si="81"/>
        <v>0</v>
      </c>
      <c r="BA361" s="32">
        <f t="shared" si="82"/>
        <v>0</v>
      </c>
      <c r="BB361" s="32">
        <f t="shared" si="83"/>
        <v>0</v>
      </c>
      <c r="BC361" s="32">
        <f t="shared" si="84"/>
        <v>0</v>
      </c>
      <c r="BE361" s="32">
        <f t="shared" si="85"/>
        <v>0</v>
      </c>
      <c r="BF361" s="32">
        <f t="shared" si="86"/>
        <v>0</v>
      </c>
      <c r="BG361" s="32">
        <f t="shared" si="87"/>
        <v>0</v>
      </c>
      <c r="BH361" s="32">
        <f t="shared" si="88"/>
        <v>0</v>
      </c>
      <c r="BI361" s="32">
        <f t="shared" si="89"/>
        <v>0</v>
      </c>
    </row>
    <row r="362" spans="1:61" s="12" customFormat="1" ht="12.95" customHeight="1" x14ac:dyDescent="0.15">
      <c r="A362" s="244"/>
      <c r="B362" s="246"/>
      <c r="C362" s="252"/>
      <c r="D362" s="255"/>
      <c r="E362" s="255"/>
      <c r="F362" s="255"/>
      <c r="G362" s="255"/>
      <c r="H362" s="85"/>
      <c r="I362" s="255"/>
      <c r="J362" s="114"/>
      <c r="K362" s="77"/>
      <c r="L362" s="80"/>
      <c r="M362" s="78"/>
      <c r="N362" s="83"/>
      <c r="O362" s="79"/>
      <c r="P362" s="101"/>
      <c r="Q362" s="80"/>
      <c r="R362" s="80"/>
      <c r="S362" s="78"/>
      <c r="T362" s="83"/>
      <c r="U362" s="79"/>
      <c r="V362" s="101"/>
      <c r="W362" s="80"/>
      <c r="X362" s="80"/>
      <c r="Y362" s="78"/>
      <c r="Z362" s="83"/>
      <c r="AA362" s="79"/>
      <c r="AB362" s="101"/>
      <c r="AC362" s="80"/>
      <c r="AD362" s="80"/>
      <c r="AE362" s="78"/>
      <c r="AF362" s="83"/>
      <c r="AG362" s="79"/>
      <c r="AH362" s="101"/>
      <c r="AI362" s="86"/>
      <c r="AJ362" s="78"/>
      <c r="AK362" s="78"/>
      <c r="AL362" s="83"/>
      <c r="AM362" s="79"/>
      <c r="AN362" s="101"/>
      <c r="AO362" s="140"/>
      <c r="AP362" s="152">
        <f>IF(J361=0,0,ROUNDDOWN(+AO361/+J361,2))</f>
        <v>0</v>
      </c>
      <c r="AQ362" s="147">
        <f>IF(AO361=0,0,IF(ROUNDDOWN(+P361/+AO361,3)&lt;0.01,ROUNDDOWN(+P361/+AO361,3),ROUNDDOWN(+P361/+AO361,2)))</f>
        <v>0</v>
      </c>
      <c r="AR362" s="149">
        <f>IF(AO361=0,0,IF(ROUNDDOWN(+V361/+AO361,3)&lt;0.01,ROUNDDOWN(+V361/+AO361,3),ROUNDDOWN(+V361/+AO361,2)))</f>
        <v>0</v>
      </c>
      <c r="AS362" s="149">
        <f>IF(AO361=0,0,IF(ROUNDDOWN(+AB361/+AO361,3)&lt;0.01,ROUNDDOWN(+AB361/+AO361,3),ROUNDDOWN(+AB361/+AO361,2)))</f>
        <v>0</v>
      </c>
      <c r="AT362" s="149">
        <f>IF(AO361=0,0,IF(ROUNDDOWN(+AH361/+AO361,3)&lt;0.01,ROUNDDOWN(+AH361/+AO361,3),ROUNDDOWN(+AH361/+AO361,2)))</f>
        <v>0</v>
      </c>
      <c r="AU362" s="163">
        <f>IF(AO361=0,0,IF(ROUNDDOWN(+AN361/+AO361,3)&lt;0.01,ROUNDDOWN(+AN361/+AO361,3),ROUNDDOWN(+AN361/+AO361,2)))</f>
        <v>0</v>
      </c>
      <c r="AV362" s="33"/>
      <c r="AW362" s="31"/>
      <c r="AY362" s="32">
        <f t="shared" si="80"/>
        <v>0</v>
      </c>
      <c r="AZ362" s="32">
        <f t="shared" si="81"/>
        <v>0</v>
      </c>
      <c r="BA362" s="32">
        <f t="shared" si="82"/>
        <v>0</v>
      </c>
      <c r="BB362" s="32">
        <f t="shared" si="83"/>
        <v>0</v>
      </c>
      <c r="BC362" s="32">
        <f t="shared" si="84"/>
        <v>0</v>
      </c>
      <c r="BE362" s="32">
        <f t="shared" si="85"/>
        <v>0</v>
      </c>
      <c r="BF362" s="32">
        <f t="shared" si="86"/>
        <v>0</v>
      </c>
      <c r="BG362" s="32">
        <f t="shared" si="87"/>
        <v>0</v>
      </c>
      <c r="BH362" s="32">
        <f t="shared" si="88"/>
        <v>0</v>
      </c>
      <c r="BI362" s="32">
        <f t="shared" si="89"/>
        <v>0</v>
      </c>
    </row>
    <row r="363" spans="1:61" s="12" customFormat="1" ht="12.95" customHeight="1" x14ac:dyDescent="0.15">
      <c r="A363" s="244"/>
      <c r="B363" s="246"/>
      <c r="C363" s="253"/>
      <c r="D363" s="256"/>
      <c r="E363" s="256"/>
      <c r="F363" s="256"/>
      <c r="G363" s="256"/>
      <c r="H363" s="87"/>
      <c r="I363" s="256"/>
      <c r="J363" s="116"/>
      <c r="K363" s="88"/>
      <c r="L363" s="89"/>
      <c r="M363" s="90"/>
      <c r="N363" s="91"/>
      <c r="O363" s="87"/>
      <c r="P363" s="104"/>
      <c r="Q363" s="89"/>
      <c r="R363" s="89"/>
      <c r="S363" s="90"/>
      <c r="T363" s="91"/>
      <c r="U363" s="87"/>
      <c r="V363" s="104"/>
      <c r="W363" s="89"/>
      <c r="X363" s="89"/>
      <c r="Y363" s="90"/>
      <c r="Z363" s="91"/>
      <c r="AA363" s="87"/>
      <c r="AB363" s="104"/>
      <c r="AC363" s="89"/>
      <c r="AD363" s="89"/>
      <c r="AE363" s="90"/>
      <c r="AF363" s="91"/>
      <c r="AG363" s="87"/>
      <c r="AH363" s="104"/>
      <c r="AI363" s="92"/>
      <c r="AJ363" s="90"/>
      <c r="AK363" s="90"/>
      <c r="AL363" s="91"/>
      <c r="AM363" s="87"/>
      <c r="AN363" s="104"/>
      <c r="AO363" s="141"/>
      <c r="AP363" s="174"/>
      <c r="AQ363" s="154"/>
      <c r="AR363" s="159"/>
      <c r="AS363" s="159"/>
      <c r="AT363" s="159"/>
      <c r="AU363" s="237"/>
      <c r="AV363" s="33"/>
      <c r="AW363" s="31"/>
      <c r="AY363" s="32">
        <f t="shared" si="80"/>
        <v>0</v>
      </c>
      <c r="AZ363" s="32">
        <f t="shared" si="81"/>
        <v>0</v>
      </c>
      <c r="BA363" s="32">
        <f t="shared" si="82"/>
        <v>0</v>
      </c>
      <c r="BB363" s="32">
        <f t="shared" si="83"/>
        <v>0</v>
      </c>
      <c r="BC363" s="32">
        <f t="shared" si="84"/>
        <v>0</v>
      </c>
      <c r="BE363" s="32">
        <f t="shared" si="85"/>
        <v>0</v>
      </c>
      <c r="BF363" s="32">
        <f t="shared" si="86"/>
        <v>0</v>
      </c>
      <c r="BG363" s="32">
        <f t="shared" si="87"/>
        <v>0</v>
      </c>
      <c r="BH363" s="32">
        <f t="shared" si="88"/>
        <v>0</v>
      </c>
      <c r="BI363" s="32">
        <f t="shared" si="89"/>
        <v>0</v>
      </c>
    </row>
    <row r="364" spans="1:61" s="12" customFormat="1" ht="12.95" customHeight="1" x14ac:dyDescent="0.15">
      <c r="A364" s="243"/>
      <c r="B364" s="245"/>
      <c r="C364" s="247"/>
      <c r="D364" s="249"/>
      <c r="E364" s="249"/>
      <c r="F364" s="249"/>
      <c r="G364" s="249"/>
      <c r="H364" s="70"/>
      <c r="I364" s="249"/>
      <c r="J364" s="170">
        <f>SUM(C364:I366)</f>
        <v>0</v>
      </c>
      <c r="K364" s="71"/>
      <c r="L364" s="72"/>
      <c r="M364" s="73"/>
      <c r="N364" s="74"/>
      <c r="O364" s="75"/>
      <c r="P364" s="107">
        <f>ROUNDDOWN(+AY364+AY365+AY366+AY367+AY368+AY369,2)</f>
        <v>0</v>
      </c>
      <c r="Q364" s="72"/>
      <c r="R364" s="72"/>
      <c r="S364" s="73"/>
      <c r="T364" s="74"/>
      <c r="U364" s="75"/>
      <c r="V364" s="107">
        <f>ROUNDDOWN(+AZ364+AZ365+AZ366+AZ367+AZ368+AZ369,2)</f>
        <v>0</v>
      </c>
      <c r="W364" s="72"/>
      <c r="X364" s="72"/>
      <c r="Y364" s="73"/>
      <c r="Z364" s="74"/>
      <c r="AA364" s="75"/>
      <c r="AB364" s="107">
        <f>ROUNDDOWN(+BA364+BA365+BA366+BA367+BA368+BA369,2)</f>
        <v>0</v>
      </c>
      <c r="AC364" s="72"/>
      <c r="AD364" s="72"/>
      <c r="AE364" s="73"/>
      <c r="AF364" s="74"/>
      <c r="AG364" s="75"/>
      <c r="AH364" s="107">
        <f>ROUNDDOWN(+BB364+BB365+BB366+BB367+BB368+BB369,2)</f>
        <v>0</v>
      </c>
      <c r="AI364" s="72"/>
      <c r="AJ364" s="72"/>
      <c r="AK364" s="73"/>
      <c r="AL364" s="74"/>
      <c r="AM364" s="75"/>
      <c r="AN364" s="142">
        <f>ROUNDDOWN(+BC364+BC365+BC366+BC367+BC368+BC369,2)</f>
        <v>0</v>
      </c>
      <c r="AO364" s="144">
        <f>+AN364+AH364+AB364+V364+P364</f>
        <v>0</v>
      </c>
      <c r="AP364" s="179">
        <f>IF(J364=0,0,ROUNDDOWN(+AO364/+J364,2))</f>
        <v>0</v>
      </c>
      <c r="AQ364" s="160">
        <f>IF(AO364=0,0,IF(ROUNDDOWN(+P364/+AO364,3)&lt;0.01,ROUNDDOWN(+P364/+AO364,3),ROUNDDOWN(+P364/+AO364,2)))</f>
        <v>0</v>
      </c>
      <c r="AR364" s="162">
        <f>IF(AO364=0,0,IF(ROUNDDOWN(+V364/+AO364,3)&lt;0.01,ROUNDDOWN(+V364/+AO364,3),ROUNDDOWN(+V364/+AO364,2)))</f>
        <v>0</v>
      </c>
      <c r="AS364" s="162">
        <f>IF(AO364=0,0,IF(ROUNDDOWN(+AB364/+AO364,3)&lt;0.01,ROUNDDOWN(+AB364/+AO364,3),ROUNDDOWN(+AB364/+AO364,2)))</f>
        <v>0</v>
      </c>
      <c r="AT364" s="162">
        <f>IF(AO364=0,0,IF(ROUNDDOWN(+AH364/+AO364,3)&lt;0.01,ROUNDDOWN(+AH364/+AO364,3),ROUNDDOWN(+AH364/+AO364,2)))</f>
        <v>0</v>
      </c>
      <c r="AU364" s="240">
        <f>IF(AO364=0,0,IF(ROUNDDOWN(+AN364/+AO364,3)&lt;0.01,ROUNDDOWN(+AN364/+AO364,3),ROUNDDOWN(+AN364/+AO364,2)))</f>
        <v>0</v>
      </c>
      <c r="AV364" s="30"/>
      <c r="AW364" s="31"/>
      <c r="AY364" s="32">
        <f t="shared" si="80"/>
        <v>0</v>
      </c>
      <c r="AZ364" s="32">
        <f t="shared" si="81"/>
        <v>0</v>
      </c>
      <c r="BA364" s="32">
        <f t="shared" si="82"/>
        <v>0</v>
      </c>
      <c r="BB364" s="32">
        <f t="shared" si="83"/>
        <v>0</v>
      </c>
      <c r="BC364" s="32">
        <f t="shared" si="84"/>
        <v>0</v>
      </c>
      <c r="BE364" s="32">
        <f t="shared" si="85"/>
        <v>0</v>
      </c>
      <c r="BF364" s="32">
        <f t="shared" si="86"/>
        <v>0</v>
      </c>
      <c r="BG364" s="32">
        <f t="shared" si="87"/>
        <v>0</v>
      </c>
      <c r="BH364" s="32">
        <f t="shared" si="88"/>
        <v>0</v>
      </c>
      <c r="BI364" s="32">
        <f t="shared" si="89"/>
        <v>0</v>
      </c>
    </row>
    <row r="365" spans="1:61" s="12" customFormat="1" ht="12.95" customHeight="1" x14ac:dyDescent="0.15">
      <c r="A365" s="244"/>
      <c r="B365" s="246"/>
      <c r="C365" s="248"/>
      <c r="D365" s="250"/>
      <c r="E365" s="250"/>
      <c r="F365" s="250"/>
      <c r="G365" s="250"/>
      <c r="H365" s="76"/>
      <c r="I365" s="250"/>
      <c r="J365" s="114"/>
      <c r="K365" s="77"/>
      <c r="L365" s="78"/>
      <c r="M365" s="78"/>
      <c r="N365" s="79"/>
      <c r="O365" s="79"/>
      <c r="P365" s="101"/>
      <c r="Q365" s="80"/>
      <c r="R365" s="80"/>
      <c r="S365" s="78"/>
      <c r="T365" s="79"/>
      <c r="U365" s="79"/>
      <c r="V365" s="101"/>
      <c r="W365" s="81"/>
      <c r="X365" s="81"/>
      <c r="Y365" s="82"/>
      <c r="Z365" s="79"/>
      <c r="AA365" s="79"/>
      <c r="AB365" s="101"/>
      <c r="AC365" s="81"/>
      <c r="AD365" s="81"/>
      <c r="AE365" s="82"/>
      <c r="AF365" s="79"/>
      <c r="AG365" s="79"/>
      <c r="AH365" s="101"/>
      <c r="AI365" s="82"/>
      <c r="AJ365" s="82"/>
      <c r="AK365" s="82"/>
      <c r="AL365" s="79"/>
      <c r="AM365" s="79"/>
      <c r="AN365" s="143"/>
      <c r="AO365" s="145"/>
      <c r="AP365" s="140"/>
      <c r="AQ365" s="161"/>
      <c r="AR365" s="150"/>
      <c r="AS365" s="150"/>
      <c r="AT365" s="150"/>
      <c r="AU365" s="164"/>
      <c r="AV365" s="33"/>
      <c r="AW365" s="31"/>
      <c r="AY365" s="32">
        <f t="shared" si="80"/>
        <v>0</v>
      </c>
      <c r="AZ365" s="32">
        <f t="shared" si="81"/>
        <v>0</v>
      </c>
      <c r="BA365" s="32">
        <f t="shared" si="82"/>
        <v>0</v>
      </c>
      <c r="BB365" s="32">
        <f t="shared" si="83"/>
        <v>0</v>
      </c>
      <c r="BC365" s="32">
        <f t="shared" si="84"/>
        <v>0</v>
      </c>
      <c r="BE365" s="32">
        <f t="shared" si="85"/>
        <v>0</v>
      </c>
      <c r="BF365" s="32">
        <f t="shared" si="86"/>
        <v>0</v>
      </c>
      <c r="BG365" s="32">
        <f t="shared" si="87"/>
        <v>0</v>
      </c>
      <c r="BH365" s="32">
        <f t="shared" si="88"/>
        <v>0</v>
      </c>
      <c r="BI365" s="32">
        <f t="shared" si="89"/>
        <v>0</v>
      </c>
    </row>
    <row r="366" spans="1:61" s="12" customFormat="1" ht="12.95" customHeight="1" x14ac:dyDescent="0.15">
      <c r="A366" s="244"/>
      <c r="B366" s="246"/>
      <c r="C366" s="248"/>
      <c r="D366" s="250"/>
      <c r="E366" s="250"/>
      <c r="F366" s="250"/>
      <c r="G366" s="250"/>
      <c r="H366" s="76"/>
      <c r="I366" s="250"/>
      <c r="J366" s="114"/>
      <c r="K366" s="77"/>
      <c r="L366" s="80"/>
      <c r="M366" s="78"/>
      <c r="N366" s="83"/>
      <c r="O366" s="79"/>
      <c r="P366" s="101"/>
      <c r="Q366" s="80"/>
      <c r="R366" s="80"/>
      <c r="S366" s="78"/>
      <c r="T366" s="83"/>
      <c r="U366" s="79"/>
      <c r="V366" s="101"/>
      <c r="W366" s="80"/>
      <c r="X366" s="80"/>
      <c r="Y366" s="78"/>
      <c r="Z366" s="83"/>
      <c r="AA366" s="79"/>
      <c r="AB366" s="101"/>
      <c r="AC366" s="80"/>
      <c r="AD366" s="80"/>
      <c r="AE366" s="78"/>
      <c r="AF366" s="83"/>
      <c r="AG366" s="79"/>
      <c r="AH366" s="101"/>
      <c r="AI366" s="82"/>
      <c r="AJ366" s="78"/>
      <c r="AK366" s="78"/>
      <c r="AL366" s="83"/>
      <c r="AM366" s="79"/>
      <c r="AN366" s="143"/>
      <c r="AO366" s="145"/>
      <c r="AP366" s="177">
        <f>IF(AP364-$AQ$4/100&lt;0,0,AP364-$AQ$4/100)</f>
        <v>0</v>
      </c>
      <c r="AQ366" s="155">
        <f>IF(OR(AQ364=100%,,AQ364&lt;2%),AQ364,IF(AQ364&lt;3%,1%,IF(AQ364-$AT$4/100&lt;0%,0,IF(AQ364-$AT$4/100=0.01,1%,AQ364-$AT$4/100))))</f>
        <v>0</v>
      </c>
      <c r="AR366" s="175">
        <f>IF(OR(AR364=100%,,AR364&lt;2%),AR364,IF(AR364&lt;3%,1%,IF(AR364-$AT$4/100&lt;0%,0,IF(AR364-$AT$4/100=0.01,1%,AR364-$AT$4/100))))</f>
        <v>0</v>
      </c>
      <c r="AS366" s="175">
        <f>IF(OR(AS364=100%,,AS364&lt;2%),AS364,IF(AS364&lt;3%,1%,IF(AS364-$AT$4/100&lt;0%,0,IF(AS364-$AT$4/100=0.01,1%,AS364-$AT$4/100))))</f>
        <v>0</v>
      </c>
      <c r="AT366" s="175">
        <f>IF(OR(AT364=100%,,AT364&lt;2%),AT364,IF(AT364&lt;3%,1%,IF(AT364-$AT$4/100&lt;0%,0,IF(AT364-$AT$4/100=0.01,1%,AT364-$AT$4/100))))</f>
        <v>0</v>
      </c>
      <c r="AU366" s="235">
        <f>IF(OR(AU364=100%,,AU364&lt;2%),AU364,IF(AU364&lt;3%,1%,IF(AU364-$AT$4/100&lt;0%,0,AU364-$AT$4/100)))</f>
        <v>0</v>
      </c>
      <c r="AV366" s="33"/>
      <c r="AW366" s="31"/>
      <c r="AY366" s="32">
        <f t="shared" si="80"/>
        <v>0</v>
      </c>
      <c r="AZ366" s="32">
        <f t="shared" si="81"/>
        <v>0</v>
      </c>
      <c r="BA366" s="32">
        <f t="shared" si="82"/>
        <v>0</v>
      </c>
      <c r="BB366" s="32">
        <f t="shared" si="83"/>
        <v>0</v>
      </c>
      <c r="BC366" s="32">
        <f t="shared" si="84"/>
        <v>0</v>
      </c>
      <c r="BE366" s="32">
        <f t="shared" si="85"/>
        <v>0</v>
      </c>
      <c r="BF366" s="32">
        <f t="shared" si="86"/>
        <v>0</v>
      </c>
      <c r="BG366" s="32">
        <f t="shared" si="87"/>
        <v>0</v>
      </c>
      <c r="BH366" s="32">
        <f t="shared" si="88"/>
        <v>0</v>
      </c>
      <c r="BI366" s="32">
        <f t="shared" si="89"/>
        <v>0</v>
      </c>
    </row>
    <row r="367" spans="1:61" s="12" customFormat="1" ht="12.95" customHeight="1" x14ac:dyDescent="0.15">
      <c r="A367" s="244"/>
      <c r="B367" s="246"/>
      <c r="C367" s="251"/>
      <c r="D367" s="254"/>
      <c r="E367" s="254"/>
      <c r="F367" s="254"/>
      <c r="G367" s="254"/>
      <c r="H367" s="84"/>
      <c r="I367" s="254"/>
      <c r="J367" s="115">
        <f>SUM(C367:I369)</f>
        <v>0</v>
      </c>
      <c r="K367" s="77"/>
      <c r="L367" s="80"/>
      <c r="M367" s="78"/>
      <c r="N367" s="83"/>
      <c r="O367" s="79"/>
      <c r="P367" s="100">
        <f>ROUNDDOWN(+BE364+BE365+BE366+BE367+BE368+BE369,2)</f>
        <v>0</v>
      </c>
      <c r="Q367" s="80"/>
      <c r="R367" s="80"/>
      <c r="S367" s="78"/>
      <c r="T367" s="83"/>
      <c r="U367" s="79"/>
      <c r="V367" s="100">
        <f>ROUNDDOWN(+BF364+BF365+BF366+BF367+BF368+BF369,2)</f>
        <v>0</v>
      </c>
      <c r="W367" s="80"/>
      <c r="X367" s="80"/>
      <c r="Y367" s="78"/>
      <c r="Z367" s="83"/>
      <c r="AA367" s="79"/>
      <c r="AB367" s="100">
        <f>ROUNDDOWN(+BG364+BG365+BG366+BG367+BG368+BG369,2)</f>
        <v>0</v>
      </c>
      <c r="AC367" s="80"/>
      <c r="AD367" s="80"/>
      <c r="AE367" s="78"/>
      <c r="AF367" s="83"/>
      <c r="AG367" s="79"/>
      <c r="AH367" s="100">
        <f>ROUNDDOWN(+BH364+BH365+BH366+BH367+BH368+BH369,2)</f>
        <v>0</v>
      </c>
      <c r="AI367" s="82"/>
      <c r="AJ367" s="78"/>
      <c r="AK367" s="78"/>
      <c r="AL367" s="83"/>
      <c r="AM367" s="79"/>
      <c r="AN367" s="100">
        <f>ROUNDDOWN(+BI364+BI365+BI366+BI367+BI368+BI369,2)</f>
        <v>0</v>
      </c>
      <c r="AO367" s="139">
        <f>+AN367+AH367+AB367+V367+P367</f>
        <v>0</v>
      </c>
      <c r="AP367" s="178"/>
      <c r="AQ367" s="156"/>
      <c r="AR367" s="176"/>
      <c r="AS367" s="176"/>
      <c r="AT367" s="176"/>
      <c r="AU367" s="236"/>
      <c r="AV367" s="30"/>
      <c r="AW367" s="31"/>
      <c r="AY367" s="32">
        <f t="shared" si="80"/>
        <v>0</v>
      </c>
      <c r="AZ367" s="32">
        <f t="shared" si="81"/>
        <v>0</v>
      </c>
      <c r="BA367" s="32">
        <f t="shared" si="82"/>
        <v>0</v>
      </c>
      <c r="BB367" s="32">
        <f t="shared" si="83"/>
        <v>0</v>
      </c>
      <c r="BC367" s="32">
        <f t="shared" si="84"/>
        <v>0</v>
      </c>
      <c r="BE367" s="32">
        <f t="shared" si="85"/>
        <v>0</v>
      </c>
      <c r="BF367" s="32">
        <f t="shared" si="86"/>
        <v>0</v>
      </c>
      <c r="BG367" s="32">
        <f t="shared" si="87"/>
        <v>0</v>
      </c>
      <c r="BH367" s="32">
        <f t="shared" si="88"/>
        <v>0</v>
      </c>
      <c r="BI367" s="32">
        <f t="shared" si="89"/>
        <v>0</v>
      </c>
    </row>
    <row r="368" spans="1:61" s="12" customFormat="1" ht="12.95" customHeight="1" x14ac:dyDescent="0.15">
      <c r="A368" s="244"/>
      <c r="B368" s="246"/>
      <c r="C368" s="252"/>
      <c r="D368" s="255"/>
      <c r="E368" s="255"/>
      <c r="F368" s="255"/>
      <c r="G368" s="255"/>
      <c r="H368" s="85"/>
      <c r="I368" s="255"/>
      <c r="J368" s="114"/>
      <c r="K368" s="77"/>
      <c r="L368" s="80"/>
      <c r="M368" s="78"/>
      <c r="N368" s="83"/>
      <c r="O368" s="79"/>
      <c r="P368" s="101"/>
      <c r="Q368" s="80"/>
      <c r="R368" s="80"/>
      <c r="S368" s="78"/>
      <c r="T368" s="83"/>
      <c r="U368" s="79"/>
      <c r="V368" s="101"/>
      <c r="W368" s="80"/>
      <c r="X368" s="80"/>
      <c r="Y368" s="78"/>
      <c r="Z368" s="83"/>
      <c r="AA368" s="79"/>
      <c r="AB368" s="101"/>
      <c r="AC368" s="80"/>
      <c r="AD368" s="80"/>
      <c r="AE368" s="78"/>
      <c r="AF368" s="83"/>
      <c r="AG368" s="79"/>
      <c r="AH368" s="101"/>
      <c r="AI368" s="86"/>
      <c r="AJ368" s="78"/>
      <c r="AK368" s="78"/>
      <c r="AL368" s="83"/>
      <c r="AM368" s="79"/>
      <c r="AN368" s="101"/>
      <c r="AO368" s="140"/>
      <c r="AP368" s="152">
        <f>IF(J367=0,0,ROUNDDOWN(+AO367/+J367,2))</f>
        <v>0</v>
      </c>
      <c r="AQ368" s="147">
        <f>IF(AO367=0,0,IF(ROUNDDOWN(+P367/+AO367,3)&lt;0.01,ROUNDDOWN(+P367/+AO367,3),ROUNDDOWN(+P367/+AO367,2)))</f>
        <v>0</v>
      </c>
      <c r="AR368" s="149">
        <f>IF(AO367=0,0,IF(ROUNDDOWN(+V367/+AO367,3)&lt;0.01,ROUNDDOWN(+V367/+AO367,3),ROUNDDOWN(+V367/+AO367,2)))</f>
        <v>0</v>
      </c>
      <c r="AS368" s="149">
        <f>IF(AO367=0,0,IF(ROUNDDOWN(+AB367/+AO367,3)&lt;0.01,ROUNDDOWN(+AB367/+AO367,3),ROUNDDOWN(+AB367/+AO367,2)))</f>
        <v>0</v>
      </c>
      <c r="AT368" s="149">
        <f>IF(AO367=0,0,IF(ROUNDDOWN(+AH367/+AO367,3)&lt;0.01,ROUNDDOWN(+AH367/+AO367,3),ROUNDDOWN(+AH367/+AO367,2)))</f>
        <v>0</v>
      </c>
      <c r="AU368" s="163">
        <f>IF(AO367=0,0,IF(ROUNDDOWN(+AN367/+AO367,3)&lt;0.01,ROUNDDOWN(+AN367/+AO367,3),ROUNDDOWN(+AN367/+AO367,2)))</f>
        <v>0</v>
      </c>
      <c r="AV368" s="33"/>
      <c r="AW368" s="31"/>
      <c r="AY368" s="32">
        <f t="shared" si="80"/>
        <v>0</v>
      </c>
      <c r="AZ368" s="32">
        <f t="shared" si="81"/>
        <v>0</v>
      </c>
      <c r="BA368" s="32">
        <f t="shared" si="82"/>
        <v>0</v>
      </c>
      <c r="BB368" s="32">
        <f t="shared" si="83"/>
        <v>0</v>
      </c>
      <c r="BC368" s="32">
        <f t="shared" si="84"/>
        <v>0</v>
      </c>
      <c r="BE368" s="32">
        <f t="shared" si="85"/>
        <v>0</v>
      </c>
      <c r="BF368" s="32">
        <f t="shared" si="86"/>
        <v>0</v>
      </c>
      <c r="BG368" s="32">
        <f t="shared" si="87"/>
        <v>0</v>
      </c>
      <c r="BH368" s="32">
        <f t="shared" si="88"/>
        <v>0</v>
      </c>
      <c r="BI368" s="32">
        <f t="shared" si="89"/>
        <v>0</v>
      </c>
    </row>
    <row r="369" spans="1:61" s="12" customFormat="1" ht="12.95" customHeight="1" thickBot="1" x14ac:dyDescent="0.2">
      <c r="A369" s="257"/>
      <c r="B369" s="258"/>
      <c r="C369" s="270"/>
      <c r="D369" s="271"/>
      <c r="E369" s="271"/>
      <c r="F369" s="271"/>
      <c r="G369" s="271"/>
      <c r="H369" s="93"/>
      <c r="I369" s="271"/>
      <c r="J369" s="268"/>
      <c r="K369" s="94"/>
      <c r="L369" s="95"/>
      <c r="M369" s="96"/>
      <c r="N369" s="97"/>
      <c r="O369" s="93"/>
      <c r="P369" s="269"/>
      <c r="Q369" s="95"/>
      <c r="R369" s="95"/>
      <c r="S369" s="96"/>
      <c r="T369" s="97"/>
      <c r="U369" s="93"/>
      <c r="V369" s="269"/>
      <c r="W369" s="95"/>
      <c r="X369" s="95"/>
      <c r="Y369" s="96"/>
      <c r="Z369" s="97"/>
      <c r="AA369" s="93"/>
      <c r="AB369" s="269"/>
      <c r="AC369" s="95"/>
      <c r="AD369" s="95"/>
      <c r="AE369" s="96"/>
      <c r="AF369" s="97"/>
      <c r="AG369" s="93"/>
      <c r="AH369" s="269"/>
      <c r="AI369" s="98"/>
      <c r="AJ369" s="96"/>
      <c r="AK369" s="96"/>
      <c r="AL369" s="97"/>
      <c r="AM369" s="93"/>
      <c r="AN369" s="269"/>
      <c r="AO369" s="260"/>
      <c r="AP369" s="261"/>
      <c r="AQ369" s="263"/>
      <c r="AR369" s="259"/>
      <c r="AS369" s="259"/>
      <c r="AT369" s="259"/>
      <c r="AU369" s="262"/>
      <c r="AV369" s="33"/>
      <c r="AW369" s="31"/>
      <c r="AY369" s="32">
        <f t="shared" si="80"/>
        <v>0</v>
      </c>
      <c r="AZ369" s="32">
        <f t="shared" si="81"/>
        <v>0</v>
      </c>
      <c r="BA369" s="32">
        <f t="shared" si="82"/>
        <v>0</v>
      </c>
      <c r="BB369" s="32">
        <f t="shared" si="83"/>
        <v>0</v>
      </c>
      <c r="BC369" s="32">
        <f t="shared" si="84"/>
        <v>0</v>
      </c>
      <c r="BE369" s="32">
        <f t="shared" si="85"/>
        <v>0</v>
      </c>
      <c r="BF369" s="32">
        <f t="shared" si="86"/>
        <v>0</v>
      </c>
      <c r="BG369" s="32">
        <f t="shared" si="87"/>
        <v>0</v>
      </c>
      <c r="BH369" s="32">
        <f t="shared" si="88"/>
        <v>0</v>
      </c>
      <c r="BI369" s="32">
        <f t="shared" si="89"/>
        <v>0</v>
      </c>
    </row>
    <row r="370" spans="1:61" ht="15" thickTop="1" x14ac:dyDescent="0.15"/>
  </sheetData>
  <mergeCells count="2857">
    <mergeCell ref="AT364:AT365"/>
    <mergeCell ref="AU364:AU365"/>
    <mergeCell ref="AR366:AR367"/>
    <mergeCell ref="AS366:AS367"/>
    <mergeCell ref="AT366:AT367"/>
    <mergeCell ref="AU366:AU367"/>
    <mergeCell ref="AR368:AR369"/>
    <mergeCell ref="H88:H90"/>
    <mergeCell ref="H91:H93"/>
    <mergeCell ref="H100:H102"/>
    <mergeCell ref="H103:H105"/>
    <mergeCell ref="H106:H108"/>
    <mergeCell ref="H109:H111"/>
    <mergeCell ref="G364:G366"/>
    <mergeCell ref="I364:I366"/>
    <mergeCell ref="J364:J366"/>
    <mergeCell ref="P364:P366"/>
    <mergeCell ref="V364:V366"/>
    <mergeCell ref="AQ362:AQ363"/>
    <mergeCell ref="AS368:AS369"/>
    <mergeCell ref="H16:H18"/>
    <mergeCell ref="H19:H21"/>
    <mergeCell ref="H22:H24"/>
    <mergeCell ref="H25:H27"/>
    <mergeCell ref="H28:H30"/>
    <mergeCell ref="J367:J369"/>
    <mergeCell ref="P367:P369"/>
    <mergeCell ref="V367:V369"/>
    <mergeCell ref="AB367:AB369"/>
    <mergeCell ref="AH367:AH369"/>
    <mergeCell ref="AN367:AN369"/>
    <mergeCell ref="H55:H57"/>
    <mergeCell ref="H70:H72"/>
    <mergeCell ref="H73:H75"/>
    <mergeCell ref="H76:H78"/>
    <mergeCell ref="H79:H81"/>
    <mergeCell ref="H82:H84"/>
    <mergeCell ref="H37:H39"/>
    <mergeCell ref="H40:H42"/>
    <mergeCell ref="H43:H45"/>
    <mergeCell ref="H46:H48"/>
    <mergeCell ref="H49:H51"/>
    <mergeCell ref="H52:H54"/>
    <mergeCell ref="H61:H63"/>
    <mergeCell ref="I367:I369"/>
    <mergeCell ref="AB364:AB366"/>
    <mergeCell ref="AH364:AH366"/>
    <mergeCell ref="AN364:AN366"/>
    <mergeCell ref="AO364:AO366"/>
    <mergeCell ref="AP364:AP365"/>
    <mergeCell ref="AP366:AP367"/>
    <mergeCell ref="AO367:AO369"/>
    <mergeCell ref="AP368:AP369"/>
    <mergeCell ref="F364:F366"/>
    <mergeCell ref="AP360:AP361"/>
    <mergeCell ref="A358:A363"/>
    <mergeCell ref="B358:B363"/>
    <mergeCell ref="C358:C360"/>
    <mergeCell ref="D358:D360"/>
    <mergeCell ref="C361:C363"/>
    <mergeCell ref="AT368:AT369"/>
    <mergeCell ref="AU368:AU369"/>
    <mergeCell ref="AR362:AR363"/>
    <mergeCell ref="AS362:AS363"/>
    <mergeCell ref="AT362:AT363"/>
    <mergeCell ref="AU362:AU363"/>
    <mergeCell ref="AQ364:AQ365"/>
    <mergeCell ref="AQ366:AQ367"/>
    <mergeCell ref="AU358:AU359"/>
    <mergeCell ref="C367:C369"/>
    <mergeCell ref="D367:D369"/>
    <mergeCell ref="E367:E369"/>
    <mergeCell ref="F367:F369"/>
    <mergeCell ref="G367:G369"/>
    <mergeCell ref="AQ368:AQ369"/>
    <mergeCell ref="AR364:AR365"/>
    <mergeCell ref="AS364:AS365"/>
    <mergeCell ref="AU360:AU361"/>
    <mergeCell ref="AQ358:AQ359"/>
    <mergeCell ref="AR358:AR359"/>
    <mergeCell ref="AS358:AS359"/>
    <mergeCell ref="AB358:AB360"/>
    <mergeCell ref="AT358:AT359"/>
    <mergeCell ref="AH358:AH360"/>
    <mergeCell ref="AN358:AN360"/>
    <mergeCell ref="AO358:AO360"/>
    <mergeCell ref="AP358:AP359"/>
    <mergeCell ref="F358:F360"/>
    <mergeCell ref="G358:G360"/>
    <mergeCell ref="I358:I360"/>
    <mergeCell ref="J358:J360"/>
    <mergeCell ref="P358:P360"/>
    <mergeCell ref="V358:V360"/>
    <mergeCell ref="A364:A369"/>
    <mergeCell ref="B364:B369"/>
    <mergeCell ref="C364:C366"/>
    <mergeCell ref="D364:D366"/>
    <mergeCell ref="E364:E366"/>
    <mergeCell ref="V361:V363"/>
    <mergeCell ref="AB361:AB363"/>
    <mergeCell ref="AH361:AH363"/>
    <mergeCell ref="AN361:AN363"/>
    <mergeCell ref="AO361:AO363"/>
    <mergeCell ref="AP362:AP363"/>
    <mergeCell ref="E361:E363"/>
    <mergeCell ref="F361:F363"/>
    <mergeCell ref="G361:G363"/>
    <mergeCell ref="I361:I363"/>
    <mergeCell ref="J361:J363"/>
    <mergeCell ref="D361:D363"/>
    <mergeCell ref="E358:E360"/>
    <mergeCell ref="J355:J357"/>
    <mergeCell ref="P355:P357"/>
    <mergeCell ref="V355:V357"/>
    <mergeCell ref="AB355:AB357"/>
    <mergeCell ref="AH355:AH357"/>
    <mergeCell ref="AN355:AN357"/>
    <mergeCell ref="C355:C357"/>
    <mergeCell ref="D355:D357"/>
    <mergeCell ref="E355:E357"/>
    <mergeCell ref="F355:F357"/>
    <mergeCell ref="G355:G357"/>
    <mergeCell ref="I355:I357"/>
    <mergeCell ref="AR354:AR355"/>
    <mergeCell ref="AS354:AS355"/>
    <mergeCell ref="AT354:AT355"/>
    <mergeCell ref="AQ360:AQ361"/>
    <mergeCell ref="AR360:AR361"/>
    <mergeCell ref="AS360:AS361"/>
    <mergeCell ref="AT360:AT361"/>
    <mergeCell ref="P361:P363"/>
    <mergeCell ref="AU354:AU355"/>
    <mergeCell ref="AR356:AR357"/>
    <mergeCell ref="AB352:AB354"/>
    <mergeCell ref="AH352:AH354"/>
    <mergeCell ref="AN352:AN354"/>
    <mergeCell ref="AO352:AO354"/>
    <mergeCell ref="AP352:AP353"/>
    <mergeCell ref="AQ352:AQ353"/>
    <mergeCell ref="AP354:AP355"/>
    <mergeCell ref="AQ354:AQ355"/>
    <mergeCell ref="AO355:AO357"/>
    <mergeCell ref="AP356:AP357"/>
    <mergeCell ref="AS356:AS357"/>
    <mergeCell ref="AT356:AT357"/>
    <mergeCell ref="AU356:AU357"/>
    <mergeCell ref="AQ356:AQ357"/>
    <mergeCell ref="F352:F354"/>
    <mergeCell ref="G352:G354"/>
    <mergeCell ref="I352:I354"/>
    <mergeCell ref="J352:J354"/>
    <mergeCell ref="P352:P354"/>
    <mergeCell ref="V352:V354"/>
    <mergeCell ref="AQ350:AQ351"/>
    <mergeCell ref="AR350:AR351"/>
    <mergeCell ref="AS350:AS351"/>
    <mergeCell ref="AT350:AT351"/>
    <mergeCell ref="AU350:AU351"/>
    <mergeCell ref="A352:A357"/>
    <mergeCell ref="B352:B357"/>
    <mergeCell ref="C352:C354"/>
    <mergeCell ref="D352:D354"/>
    <mergeCell ref="E352:E354"/>
    <mergeCell ref="V349:V351"/>
    <mergeCell ref="AB349:AB351"/>
    <mergeCell ref="AH349:AH351"/>
    <mergeCell ref="AN349:AN351"/>
    <mergeCell ref="AO349:AO351"/>
    <mergeCell ref="AP350:AP351"/>
    <mergeCell ref="E349:E351"/>
    <mergeCell ref="F349:F351"/>
    <mergeCell ref="G349:G351"/>
    <mergeCell ref="I349:I351"/>
    <mergeCell ref="J349:J351"/>
    <mergeCell ref="P349:P351"/>
    <mergeCell ref="AR352:AR353"/>
    <mergeCell ref="AS352:AS353"/>
    <mergeCell ref="AT352:AT353"/>
    <mergeCell ref="AU352:AU353"/>
    <mergeCell ref="A346:A351"/>
    <mergeCell ref="B346:B351"/>
    <mergeCell ref="C346:C348"/>
    <mergeCell ref="D346:D348"/>
    <mergeCell ref="C349:C351"/>
    <mergeCell ref="D349:D351"/>
    <mergeCell ref="AU346:AU347"/>
    <mergeCell ref="AP348:AP349"/>
    <mergeCell ref="AQ348:AQ349"/>
    <mergeCell ref="AR348:AR349"/>
    <mergeCell ref="AS348:AS349"/>
    <mergeCell ref="AT348:AT349"/>
    <mergeCell ref="AU348:AU349"/>
    <mergeCell ref="AQ346:AQ347"/>
    <mergeCell ref="AR346:AR347"/>
    <mergeCell ref="AS346:AS347"/>
    <mergeCell ref="AB346:AB348"/>
    <mergeCell ref="AT346:AT347"/>
    <mergeCell ref="AH346:AH348"/>
    <mergeCell ref="AN346:AN348"/>
    <mergeCell ref="AO346:AO348"/>
    <mergeCell ref="AP346:AP347"/>
    <mergeCell ref="F346:F348"/>
    <mergeCell ref="G346:G348"/>
    <mergeCell ref="I346:I348"/>
    <mergeCell ref="J346:J348"/>
    <mergeCell ref="P346:P348"/>
    <mergeCell ref="V346:V348"/>
    <mergeCell ref="E346:E348"/>
    <mergeCell ref="J343:J345"/>
    <mergeCell ref="P343:P345"/>
    <mergeCell ref="V343:V345"/>
    <mergeCell ref="AB343:AB345"/>
    <mergeCell ref="AH343:AH345"/>
    <mergeCell ref="AN343:AN345"/>
    <mergeCell ref="C343:C345"/>
    <mergeCell ref="D343:D345"/>
    <mergeCell ref="E343:E345"/>
    <mergeCell ref="F343:F345"/>
    <mergeCell ref="G343:G345"/>
    <mergeCell ref="I343:I345"/>
    <mergeCell ref="AR342:AR343"/>
    <mergeCell ref="AS342:AS343"/>
    <mergeCell ref="AT342:AT343"/>
    <mergeCell ref="AU342:AU343"/>
    <mergeCell ref="AR344:AR345"/>
    <mergeCell ref="AB340:AB342"/>
    <mergeCell ref="AH340:AH342"/>
    <mergeCell ref="AN340:AN342"/>
    <mergeCell ref="AO340:AO342"/>
    <mergeCell ref="AP340:AP341"/>
    <mergeCell ref="AQ340:AQ341"/>
    <mergeCell ref="AP342:AP343"/>
    <mergeCell ref="AQ342:AQ343"/>
    <mergeCell ref="AO343:AO345"/>
    <mergeCell ref="AP344:AP345"/>
    <mergeCell ref="AS344:AS345"/>
    <mergeCell ref="AT344:AT345"/>
    <mergeCell ref="AU344:AU345"/>
    <mergeCell ref="AQ344:AQ345"/>
    <mergeCell ref="F340:F342"/>
    <mergeCell ref="G340:G342"/>
    <mergeCell ref="I340:I342"/>
    <mergeCell ref="J340:J342"/>
    <mergeCell ref="P340:P342"/>
    <mergeCell ref="V340:V342"/>
    <mergeCell ref="AQ338:AQ339"/>
    <mergeCell ref="AR338:AR339"/>
    <mergeCell ref="AS338:AS339"/>
    <mergeCell ref="AT338:AT339"/>
    <mergeCell ref="AU338:AU339"/>
    <mergeCell ref="A340:A345"/>
    <mergeCell ref="B340:B345"/>
    <mergeCell ref="C340:C342"/>
    <mergeCell ref="D340:D342"/>
    <mergeCell ref="E340:E342"/>
    <mergeCell ref="V337:V339"/>
    <mergeCell ref="AB337:AB339"/>
    <mergeCell ref="AH337:AH339"/>
    <mergeCell ref="AN337:AN339"/>
    <mergeCell ref="AO337:AO339"/>
    <mergeCell ref="AP338:AP339"/>
    <mergeCell ref="E337:E339"/>
    <mergeCell ref="F337:F339"/>
    <mergeCell ref="G337:G339"/>
    <mergeCell ref="I337:I339"/>
    <mergeCell ref="J337:J339"/>
    <mergeCell ref="P337:P339"/>
    <mergeCell ref="AR340:AR341"/>
    <mergeCell ref="AS340:AS341"/>
    <mergeCell ref="AT340:AT341"/>
    <mergeCell ref="AU340:AU341"/>
    <mergeCell ref="AU334:AU335"/>
    <mergeCell ref="AP336:AP337"/>
    <mergeCell ref="AQ336:AQ337"/>
    <mergeCell ref="AR336:AR337"/>
    <mergeCell ref="AS336:AS337"/>
    <mergeCell ref="AT336:AT337"/>
    <mergeCell ref="AU336:AU337"/>
    <mergeCell ref="AQ334:AQ335"/>
    <mergeCell ref="AR334:AR335"/>
    <mergeCell ref="AS334:AS335"/>
    <mergeCell ref="AB334:AB336"/>
    <mergeCell ref="AT334:AT335"/>
    <mergeCell ref="AH334:AH336"/>
    <mergeCell ref="AN334:AN336"/>
    <mergeCell ref="AO334:AO336"/>
    <mergeCell ref="AP334:AP335"/>
    <mergeCell ref="F334:F336"/>
    <mergeCell ref="G334:G336"/>
    <mergeCell ref="I334:I336"/>
    <mergeCell ref="J334:J336"/>
    <mergeCell ref="P334:P336"/>
    <mergeCell ref="V334:V336"/>
    <mergeCell ref="A334:A339"/>
    <mergeCell ref="B334:B339"/>
    <mergeCell ref="C334:C336"/>
    <mergeCell ref="D334:D336"/>
    <mergeCell ref="C337:C339"/>
    <mergeCell ref="D337:D339"/>
    <mergeCell ref="E334:E336"/>
    <mergeCell ref="J331:J333"/>
    <mergeCell ref="P331:P333"/>
    <mergeCell ref="V331:V333"/>
    <mergeCell ref="AB331:AB333"/>
    <mergeCell ref="AH331:AH333"/>
    <mergeCell ref="AN331:AN333"/>
    <mergeCell ref="C331:C333"/>
    <mergeCell ref="D331:D333"/>
    <mergeCell ref="E331:E333"/>
    <mergeCell ref="F331:F333"/>
    <mergeCell ref="G331:G333"/>
    <mergeCell ref="I331:I333"/>
    <mergeCell ref="AR330:AR331"/>
    <mergeCell ref="AS330:AS331"/>
    <mergeCell ref="AT330:AT331"/>
    <mergeCell ref="AU330:AU331"/>
    <mergeCell ref="AR332:AR333"/>
    <mergeCell ref="AB328:AB330"/>
    <mergeCell ref="AH328:AH330"/>
    <mergeCell ref="AN328:AN330"/>
    <mergeCell ref="AO328:AO330"/>
    <mergeCell ref="AP328:AP329"/>
    <mergeCell ref="AQ328:AQ329"/>
    <mergeCell ref="AP330:AP331"/>
    <mergeCell ref="AQ330:AQ331"/>
    <mergeCell ref="AO331:AO333"/>
    <mergeCell ref="AP332:AP333"/>
    <mergeCell ref="AS332:AS333"/>
    <mergeCell ref="AT332:AT333"/>
    <mergeCell ref="AU332:AU333"/>
    <mergeCell ref="AQ332:AQ333"/>
    <mergeCell ref="F328:F330"/>
    <mergeCell ref="G328:G330"/>
    <mergeCell ref="I328:I330"/>
    <mergeCell ref="J328:J330"/>
    <mergeCell ref="P328:P330"/>
    <mergeCell ref="V328:V330"/>
    <mergeCell ref="AQ326:AQ327"/>
    <mergeCell ref="AR326:AR327"/>
    <mergeCell ref="AS326:AS327"/>
    <mergeCell ref="AT326:AT327"/>
    <mergeCell ref="AU326:AU327"/>
    <mergeCell ref="A328:A333"/>
    <mergeCell ref="B328:B333"/>
    <mergeCell ref="C328:C330"/>
    <mergeCell ref="D328:D330"/>
    <mergeCell ref="E328:E330"/>
    <mergeCell ref="V325:V327"/>
    <mergeCell ref="AB325:AB327"/>
    <mergeCell ref="AH325:AH327"/>
    <mergeCell ref="AN325:AN327"/>
    <mergeCell ref="AO325:AO327"/>
    <mergeCell ref="AP326:AP327"/>
    <mergeCell ref="E325:E327"/>
    <mergeCell ref="F325:F327"/>
    <mergeCell ref="G325:G327"/>
    <mergeCell ref="I325:I327"/>
    <mergeCell ref="J325:J327"/>
    <mergeCell ref="P325:P327"/>
    <mergeCell ref="AR328:AR329"/>
    <mergeCell ref="AS328:AS329"/>
    <mergeCell ref="AT328:AT329"/>
    <mergeCell ref="AU328:AU329"/>
    <mergeCell ref="AU322:AU323"/>
    <mergeCell ref="AP324:AP325"/>
    <mergeCell ref="AQ324:AQ325"/>
    <mergeCell ref="AR324:AR325"/>
    <mergeCell ref="AS324:AS325"/>
    <mergeCell ref="AT324:AT325"/>
    <mergeCell ref="AU324:AU325"/>
    <mergeCell ref="AQ322:AQ323"/>
    <mergeCell ref="AR322:AR323"/>
    <mergeCell ref="AS322:AS323"/>
    <mergeCell ref="AB322:AB324"/>
    <mergeCell ref="AT322:AT323"/>
    <mergeCell ref="AH322:AH324"/>
    <mergeCell ref="AN322:AN324"/>
    <mergeCell ref="AO322:AO324"/>
    <mergeCell ref="AP322:AP323"/>
    <mergeCell ref="F322:F324"/>
    <mergeCell ref="G322:G324"/>
    <mergeCell ref="I322:I324"/>
    <mergeCell ref="J322:J324"/>
    <mergeCell ref="P322:P324"/>
    <mergeCell ref="V322:V324"/>
    <mergeCell ref="A322:A327"/>
    <mergeCell ref="B322:B327"/>
    <mergeCell ref="C322:C324"/>
    <mergeCell ref="D322:D324"/>
    <mergeCell ref="C325:C327"/>
    <mergeCell ref="D325:D327"/>
    <mergeCell ref="E322:E324"/>
    <mergeCell ref="J319:J321"/>
    <mergeCell ref="P319:P321"/>
    <mergeCell ref="V319:V321"/>
    <mergeCell ref="AB319:AB321"/>
    <mergeCell ref="AH319:AH321"/>
    <mergeCell ref="AN319:AN321"/>
    <mergeCell ref="C319:C321"/>
    <mergeCell ref="D319:D321"/>
    <mergeCell ref="E319:E321"/>
    <mergeCell ref="F319:F321"/>
    <mergeCell ref="G319:G321"/>
    <mergeCell ref="I319:I321"/>
    <mergeCell ref="AR318:AR319"/>
    <mergeCell ref="AS318:AS319"/>
    <mergeCell ref="AT318:AT319"/>
    <mergeCell ref="AU318:AU319"/>
    <mergeCell ref="AR320:AR321"/>
    <mergeCell ref="AB316:AB318"/>
    <mergeCell ref="AH316:AH318"/>
    <mergeCell ref="AN316:AN318"/>
    <mergeCell ref="AO316:AO318"/>
    <mergeCell ref="AP316:AP317"/>
    <mergeCell ref="AQ316:AQ317"/>
    <mergeCell ref="AP318:AP319"/>
    <mergeCell ref="AQ318:AQ319"/>
    <mergeCell ref="AO319:AO321"/>
    <mergeCell ref="AP320:AP321"/>
    <mergeCell ref="AS320:AS321"/>
    <mergeCell ref="AT320:AT321"/>
    <mergeCell ref="AU320:AU321"/>
    <mergeCell ref="AQ320:AQ321"/>
    <mergeCell ref="F316:F318"/>
    <mergeCell ref="G316:G318"/>
    <mergeCell ref="I316:I318"/>
    <mergeCell ref="J316:J318"/>
    <mergeCell ref="P316:P318"/>
    <mergeCell ref="V316:V318"/>
    <mergeCell ref="AQ314:AQ315"/>
    <mergeCell ref="AR314:AR315"/>
    <mergeCell ref="AS314:AS315"/>
    <mergeCell ref="AT314:AT315"/>
    <mergeCell ref="AU314:AU315"/>
    <mergeCell ref="A316:A321"/>
    <mergeCell ref="B316:B321"/>
    <mergeCell ref="C316:C318"/>
    <mergeCell ref="D316:D318"/>
    <mergeCell ref="E316:E318"/>
    <mergeCell ref="V313:V315"/>
    <mergeCell ref="AB313:AB315"/>
    <mergeCell ref="AH313:AH315"/>
    <mergeCell ref="AN313:AN315"/>
    <mergeCell ref="AO313:AO315"/>
    <mergeCell ref="AP314:AP315"/>
    <mergeCell ref="E313:E315"/>
    <mergeCell ref="F313:F315"/>
    <mergeCell ref="G313:G315"/>
    <mergeCell ref="I313:I315"/>
    <mergeCell ref="J313:J315"/>
    <mergeCell ref="P313:P315"/>
    <mergeCell ref="AR316:AR317"/>
    <mergeCell ref="AS316:AS317"/>
    <mergeCell ref="AT316:AT317"/>
    <mergeCell ref="AU316:AU317"/>
    <mergeCell ref="AU310:AU311"/>
    <mergeCell ref="AP312:AP313"/>
    <mergeCell ref="AQ312:AQ313"/>
    <mergeCell ref="AR312:AR313"/>
    <mergeCell ref="AS312:AS313"/>
    <mergeCell ref="AT312:AT313"/>
    <mergeCell ref="AU312:AU313"/>
    <mergeCell ref="AQ310:AQ311"/>
    <mergeCell ref="AR310:AR311"/>
    <mergeCell ref="AS310:AS311"/>
    <mergeCell ref="AB310:AB312"/>
    <mergeCell ref="AT310:AT311"/>
    <mergeCell ref="AH310:AH312"/>
    <mergeCell ref="AN310:AN312"/>
    <mergeCell ref="AO310:AO312"/>
    <mergeCell ref="AP310:AP311"/>
    <mergeCell ref="F310:F312"/>
    <mergeCell ref="G310:G312"/>
    <mergeCell ref="I310:I312"/>
    <mergeCell ref="J310:J312"/>
    <mergeCell ref="P310:P312"/>
    <mergeCell ref="V310:V312"/>
    <mergeCell ref="A310:A315"/>
    <mergeCell ref="B310:B315"/>
    <mergeCell ref="C310:C312"/>
    <mergeCell ref="D310:D312"/>
    <mergeCell ref="C313:C315"/>
    <mergeCell ref="D313:D315"/>
    <mergeCell ref="E310:E312"/>
    <mergeCell ref="J307:J309"/>
    <mergeCell ref="P307:P309"/>
    <mergeCell ref="V307:V309"/>
    <mergeCell ref="AB307:AB309"/>
    <mergeCell ref="AH307:AH309"/>
    <mergeCell ref="AN307:AN309"/>
    <mergeCell ref="C307:C309"/>
    <mergeCell ref="D307:D309"/>
    <mergeCell ref="E307:E309"/>
    <mergeCell ref="F307:F309"/>
    <mergeCell ref="G307:G309"/>
    <mergeCell ref="I307:I309"/>
    <mergeCell ref="AR306:AR307"/>
    <mergeCell ref="AS306:AS307"/>
    <mergeCell ref="AT306:AT307"/>
    <mergeCell ref="AU306:AU307"/>
    <mergeCell ref="AR308:AR309"/>
    <mergeCell ref="AB304:AB306"/>
    <mergeCell ref="AH304:AH306"/>
    <mergeCell ref="AN304:AN306"/>
    <mergeCell ref="AO304:AO306"/>
    <mergeCell ref="AP304:AP305"/>
    <mergeCell ref="AQ304:AQ305"/>
    <mergeCell ref="AP306:AP307"/>
    <mergeCell ref="AQ306:AQ307"/>
    <mergeCell ref="AO307:AO309"/>
    <mergeCell ref="AP308:AP309"/>
    <mergeCell ref="AS308:AS309"/>
    <mergeCell ref="AT308:AT309"/>
    <mergeCell ref="AU308:AU309"/>
    <mergeCell ref="AQ308:AQ309"/>
    <mergeCell ref="F304:F306"/>
    <mergeCell ref="G304:G306"/>
    <mergeCell ref="I304:I306"/>
    <mergeCell ref="J304:J306"/>
    <mergeCell ref="P304:P306"/>
    <mergeCell ref="V304:V306"/>
    <mergeCell ref="AQ302:AQ303"/>
    <mergeCell ref="AR302:AR303"/>
    <mergeCell ref="AS302:AS303"/>
    <mergeCell ref="AT302:AT303"/>
    <mergeCell ref="AU302:AU303"/>
    <mergeCell ref="A304:A309"/>
    <mergeCell ref="B304:B309"/>
    <mergeCell ref="C304:C306"/>
    <mergeCell ref="D304:D306"/>
    <mergeCell ref="E304:E306"/>
    <mergeCell ref="V301:V303"/>
    <mergeCell ref="AB301:AB303"/>
    <mergeCell ref="AH301:AH303"/>
    <mergeCell ref="AN301:AN303"/>
    <mergeCell ref="AO301:AO303"/>
    <mergeCell ref="AP302:AP303"/>
    <mergeCell ref="E301:E303"/>
    <mergeCell ref="F301:F303"/>
    <mergeCell ref="G301:G303"/>
    <mergeCell ref="I301:I303"/>
    <mergeCell ref="J301:J303"/>
    <mergeCell ref="P301:P303"/>
    <mergeCell ref="AR304:AR305"/>
    <mergeCell ref="AS304:AS305"/>
    <mergeCell ref="AT304:AT305"/>
    <mergeCell ref="AU304:AU305"/>
    <mergeCell ref="AU298:AU299"/>
    <mergeCell ref="AP300:AP301"/>
    <mergeCell ref="AQ300:AQ301"/>
    <mergeCell ref="AR300:AR301"/>
    <mergeCell ref="AS300:AS301"/>
    <mergeCell ref="AT300:AT301"/>
    <mergeCell ref="AU300:AU301"/>
    <mergeCell ref="AQ298:AQ299"/>
    <mergeCell ref="AR298:AR299"/>
    <mergeCell ref="AS298:AS299"/>
    <mergeCell ref="AB298:AB300"/>
    <mergeCell ref="AT298:AT299"/>
    <mergeCell ref="AH298:AH300"/>
    <mergeCell ref="AN298:AN300"/>
    <mergeCell ref="AO298:AO300"/>
    <mergeCell ref="AP298:AP299"/>
    <mergeCell ref="F298:F300"/>
    <mergeCell ref="G298:G300"/>
    <mergeCell ref="I298:I300"/>
    <mergeCell ref="J298:J300"/>
    <mergeCell ref="P298:P300"/>
    <mergeCell ref="V298:V300"/>
    <mergeCell ref="A298:A303"/>
    <mergeCell ref="B298:B303"/>
    <mergeCell ref="C298:C300"/>
    <mergeCell ref="D298:D300"/>
    <mergeCell ref="C301:C303"/>
    <mergeCell ref="D301:D303"/>
    <mergeCell ref="E298:E300"/>
    <mergeCell ref="J295:J297"/>
    <mergeCell ref="P295:P297"/>
    <mergeCell ref="V295:V297"/>
    <mergeCell ref="AB295:AB297"/>
    <mergeCell ref="AH295:AH297"/>
    <mergeCell ref="AN295:AN297"/>
    <mergeCell ref="C295:C297"/>
    <mergeCell ref="D295:D297"/>
    <mergeCell ref="E295:E297"/>
    <mergeCell ref="F295:F297"/>
    <mergeCell ref="G295:G297"/>
    <mergeCell ref="I295:I297"/>
    <mergeCell ref="AR294:AR295"/>
    <mergeCell ref="AS294:AS295"/>
    <mergeCell ref="AT294:AT295"/>
    <mergeCell ref="AU294:AU295"/>
    <mergeCell ref="AR296:AR297"/>
    <mergeCell ref="AB292:AB294"/>
    <mergeCell ref="AH292:AH294"/>
    <mergeCell ref="AN292:AN294"/>
    <mergeCell ref="AO292:AO294"/>
    <mergeCell ref="AP292:AP293"/>
    <mergeCell ref="AQ292:AQ293"/>
    <mergeCell ref="AP294:AP295"/>
    <mergeCell ref="AQ294:AQ295"/>
    <mergeCell ref="AO295:AO297"/>
    <mergeCell ref="AP296:AP297"/>
    <mergeCell ref="AS296:AS297"/>
    <mergeCell ref="AT296:AT297"/>
    <mergeCell ref="AU296:AU297"/>
    <mergeCell ref="AQ296:AQ297"/>
    <mergeCell ref="F292:F294"/>
    <mergeCell ref="G292:G294"/>
    <mergeCell ref="I292:I294"/>
    <mergeCell ref="J292:J294"/>
    <mergeCell ref="P292:P294"/>
    <mergeCell ref="V292:V294"/>
    <mergeCell ref="AQ290:AQ291"/>
    <mergeCell ref="AR290:AR291"/>
    <mergeCell ref="AS290:AS291"/>
    <mergeCell ref="AT290:AT291"/>
    <mergeCell ref="AU290:AU291"/>
    <mergeCell ref="A292:A297"/>
    <mergeCell ref="B292:B297"/>
    <mergeCell ref="C292:C294"/>
    <mergeCell ref="D292:D294"/>
    <mergeCell ref="E292:E294"/>
    <mergeCell ref="V289:V291"/>
    <mergeCell ref="AB289:AB291"/>
    <mergeCell ref="AH289:AH291"/>
    <mergeCell ref="AN289:AN291"/>
    <mergeCell ref="AO289:AO291"/>
    <mergeCell ref="AP290:AP291"/>
    <mergeCell ref="E289:E291"/>
    <mergeCell ref="F289:F291"/>
    <mergeCell ref="G289:G291"/>
    <mergeCell ref="I289:I291"/>
    <mergeCell ref="J289:J291"/>
    <mergeCell ref="P289:P291"/>
    <mergeCell ref="AR292:AR293"/>
    <mergeCell ref="AS292:AS293"/>
    <mergeCell ref="AT292:AT293"/>
    <mergeCell ref="AU292:AU293"/>
    <mergeCell ref="AU286:AU287"/>
    <mergeCell ref="AP288:AP289"/>
    <mergeCell ref="AQ288:AQ289"/>
    <mergeCell ref="AR288:AR289"/>
    <mergeCell ref="AS288:AS289"/>
    <mergeCell ref="AT288:AT289"/>
    <mergeCell ref="AU288:AU289"/>
    <mergeCell ref="AQ286:AQ287"/>
    <mergeCell ref="AR286:AR287"/>
    <mergeCell ref="AS286:AS287"/>
    <mergeCell ref="AB286:AB288"/>
    <mergeCell ref="AT286:AT287"/>
    <mergeCell ref="AH286:AH288"/>
    <mergeCell ref="AN286:AN288"/>
    <mergeCell ref="AO286:AO288"/>
    <mergeCell ref="AP286:AP287"/>
    <mergeCell ref="F286:F288"/>
    <mergeCell ref="G286:G288"/>
    <mergeCell ref="I286:I288"/>
    <mergeCell ref="J286:J288"/>
    <mergeCell ref="P286:P288"/>
    <mergeCell ref="V286:V288"/>
    <mergeCell ref="A286:A291"/>
    <mergeCell ref="B286:B291"/>
    <mergeCell ref="C286:C288"/>
    <mergeCell ref="D286:D288"/>
    <mergeCell ref="C289:C291"/>
    <mergeCell ref="D289:D291"/>
    <mergeCell ref="E286:E288"/>
    <mergeCell ref="J283:J285"/>
    <mergeCell ref="P283:P285"/>
    <mergeCell ref="V283:V285"/>
    <mergeCell ref="AB283:AB285"/>
    <mergeCell ref="AH283:AH285"/>
    <mergeCell ref="AN283:AN285"/>
    <mergeCell ref="C283:C285"/>
    <mergeCell ref="D283:D285"/>
    <mergeCell ref="E283:E285"/>
    <mergeCell ref="F283:F285"/>
    <mergeCell ref="G283:G285"/>
    <mergeCell ref="I283:I285"/>
    <mergeCell ref="AR282:AR283"/>
    <mergeCell ref="AS282:AS283"/>
    <mergeCell ref="AT282:AT283"/>
    <mergeCell ref="AU282:AU283"/>
    <mergeCell ref="AR284:AR285"/>
    <mergeCell ref="AB280:AB282"/>
    <mergeCell ref="AH280:AH282"/>
    <mergeCell ref="AN280:AN282"/>
    <mergeCell ref="AO280:AO282"/>
    <mergeCell ref="AP280:AP281"/>
    <mergeCell ref="AQ280:AQ281"/>
    <mergeCell ref="AP282:AP283"/>
    <mergeCell ref="AQ282:AQ283"/>
    <mergeCell ref="AO283:AO285"/>
    <mergeCell ref="AP284:AP285"/>
    <mergeCell ref="AS284:AS285"/>
    <mergeCell ref="AT284:AT285"/>
    <mergeCell ref="AU284:AU285"/>
    <mergeCell ref="AQ284:AQ285"/>
    <mergeCell ref="F280:F282"/>
    <mergeCell ref="G280:G282"/>
    <mergeCell ref="I280:I282"/>
    <mergeCell ref="J280:J282"/>
    <mergeCell ref="P280:P282"/>
    <mergeCell ref="V280:V282"/>
    <mergeCell ref="AQ278:AQ279"/>
    <mergeCell ref="AR278:AR279"/>
    <mergeCell ref="AS278:AS279"/>
    <mergeCell ref="AT278:AT279"/>
    <mergeCell ref="AU278:AU279"/>
    <mergeCell ref="A280:A285"/>
    <mergeCell ref="B280:B285"/>
    <mergeCell ref="C280:C282"/>
    <mergeCell ref="D280:D282"/>
    <mergeCell ref="E280:E282"/>
    <mergeCell ref="V277:V279"/>
    <mergeCell ref="AB277:AB279"/>
    <mergeCell ref="AH277:AH279"/>
    <mergeCell ref="AN277:AN279"/>
    <mergeCell ref="AO277:AO279"/>
    <mergeCell ref="AP278:AP279"/>
    <mergeCell ref="E277:E279"/>
    <mergeCell ref="F277:F279"/>
    <mergeCell ref="G277:G279"/>
    <mergeCell ref="I277:I279"/>
    <mergeCell ref="J277:J279"/>
    <mergeCell ref="P277:P279"/>
    <mergeCell ref="AR280:AR281"/>
    <mergeCell ref="AS280:AS281"/>
    <mergeCell ref="AT280:AT281"/>
    <mergeCell ref="AU280:AU281"/>
    <mergeCell ref="AU274:AU275"/>
    <mergeCell ref="AP276:AP277"/>
    <mergeCell ref="AQ276:AQ277"/>
    <mergeCell ref="AR276:AR277"/>
    <mergeCell ref="AS276:AS277"/>
    <mergeCell ref="AT276:AT277"/>
    <mergeCell ref="AU276:AU277"/>
    <mergeCell ref="AQ274:AQ275"/>
    <mergeCell ref="AR274:AR275"/>
    <mergeCell ref="AS274:AS275"/>
    <mergeCell ref="AB274:AB276"/>
    <mergeCell ref="AT274:AT275"/>
    <mergeCell ref="AH274:AH276"/>
    <mergeCell ref="AN274:AN276"/>
    <mergeCell ref="AO274:AO276"/>
    <mergeCell ref="AP274:AP275"/>
    <mergeCell ref="F274:F276"/>
    <mergeCell ref="G274:G276"/>
    <mergeCell ref="I274:I276"/>
    <mergeCell ref="J274:J276"/>
    <mergeCell ref="P274:P276"/>
    <mergeCell ref="V274:V276"/>
    <mergeCell ref="A274:A279"/>
    <mergeCell ref="B274:B279"/>
    <mergeCell ref="C274:C276"/>
    <mergeCell ref="D274:D276"/>
    <mergeCell ref="C277:C279"/>
    <mergeCell ref="D277:D279"/>
    <mergeCell ref="E274:E276"/>
    <mergeCell ref="J271:J273"/>
    <mergeCell ref="P271:P273"/>
    <mergeCell ref="V271:V273"/>
    <mergeCell ref="AB271:AB273"/>
    <mergeCell ref="AH271:AH273"/>
    <mergeCell ref="AN271:AN273"/>
    <mergeCell ref="C271:C273"/>
    <mergeCell ref="D271:D273"/>
    <mergeCell ref="E271:E273"/>
    <mergeCell ref="F271:F273"/>
    <mergeCell ref="G271:G273"/>
    <mergeCell ref="I271:I273"/>
    <mergeCell ref="AR270:AR271"/>
    <mergeCell ref="AS270:AS271"/>
    <mergeCell ref="AT270:AT271"/>
    <mergeCell ref="AU270:AU271"/>
    <mergeCell ref="AR272:AR273"/>
    <mergeCell ref="AB268:AB270"/>
    <mergeCell ref="AH268:AH270"/>
    <mergeCell ref="AN268:AN270"/>
    <mergeCell ref="AO268:AO270"/>
    <mergeCell ref="AP268:AP269"/>
    <mergeCell ref="AQ268:AQ269"/>
    <mergeCell ref="AP270:AP271"/>
    <mergeCell ref="AQ270:AQ271"/>
    <mergeCell ref="AO271:AO273"/>
    <mergeCell ref="AP272:AP273"/>
    <mergeCell ref="AS272:AS273"/>
    <mergeCell ref="AT272:AT273"/>
    <mergeCell ref="AU272:AU273"/>
    <mergeCell ref="AQ272:AQ273"/>
    <mergeCell ref="F268:F270"/>
    <mergeCell ref="G268:G270"/>
    <mergeCell ref="I268:I270"/>
    <mergeCell ref="J268:J270"/>
    <mergeCell ref="P268:P270"/>
    <mergeCell ref="V268:V270"/>
    <mergeCell ref="AQ266:AQ267"/>
    <mergeCell ref="AR266:AR267"/>
    <mergeCell ref="AS266:AS267"/>
    <mergeCell ref="AT266:AT267"/>
    <mergeCell ref="AU266:AU267"/>
    <mergeCell ref="A268:A273"/>
    <mergeCell ref="B268:B273"/>
    <mergeCell ref="C268:C270"/>
    <mergeCell ref="D268:D270"/>
    <mergeCell ref="E268:E270"/>
    <mergeCell ref="V265:V267"/>
    <mergeCell ref="AB265:AB267"/>
    <mergeCell ref="AH265:AH267"/>
    <mergeCell ref="AN265:AN267"/>
    <mergeCell ref="AO265:AO267"/>
    <mergeCell ref="AP266:AP267"/>
    <mergeCell ref="E265:E267"/>
    <mergeCell ref="F265:F267"/>
    <mergeCell ref="G265:G267"/>
    <mergeCell ref="I265:I267"/>
    <mergeCell ref="J265:J267"/>
    <mergeCell ref="P265:P267"/>
    <mergeCell ref="AR268:AR269"/>
    <mergeCell ref="AS268:AS269"/>
    <mergeCell ref="AT268:AT269"/>
    <mergeCell ref="AU268:AU269"/>
    <mergeCell ref="AU262:AU263"/>
    <mergeCell ref="AP264:AP265"/>
    <mergeCell ref="AQ264:AQ265"/>
    <mergeCell ref="AR264:AR265"/>
    <mergeCell ref="AS264:AS265"/>
    <mergeCell ref="AT264:AT265"/>
    <mergeCell ref="AU264:AU265"/>
    <mergeCell ref="AQ262:AQ263"/>
    <mergeCell ref="AR262:AR263"/>
    <mergeCell ref="AS262:AS263"/>
    <mergeCell ref="AB262:AB264"/>
    <mergeCell ref="AT262:AT263"/>
    <mergeCell ref="AH262:AH264"/>
    <mergeCell ref="AN262:AN264"/>
    <mergeCell ref="AO262:AO264"/>
    <mergeCell ref="AP262:AP263"/>
    <mergeCell ref="F262:F264"/>
    <mergeCell ref="G262:G264"/>
    <mergeCell ref="I262:I264"/>
    <mergeCell ref="J262:J264"/>
    <mergeCell ref="P262:P264"/>
    <mergeCell ref="V262:V264"/>
    <mergeCell ref="A262:A267"/>
    <mergeCell ref="B262:B267"/>
    <mergeCell ref="C262:C264"/>
    <mergeCell ref="D262:D264"/>
    <mergeCell ref="C265:C267"/>
    <mergeCell ref="D265:D267"/>
    <mergeCell ref="E262:E264"/>
    <mergeCell ref="J259:J261"/>
    <mergeCell ref="P259:P261"/>
    <mergeCell ref="V259:V261"/>
    <mergeCell ref="AB259:AB261"/>
    <mergeCell ref="AH259:AH261"/>
    <mergeCell ref="AN259:AN261"/>
    <mergeCell ref="C259:C261"/>
    <mergeCell ref="D259:D261"/>
    <mergeCell ref="E259:E261"/>
    <mergeCell ref="F259:F261"/>
    <mergeCell ref="G259:G261"/>
    <mergeCell ref="I259:I261"/>
    <mergeCell ref="AR258:AR259"/>
    <mergeCell ref="AS258:AS259"/>
    <mergeCell ref="AT258:AT259"/>
    <mergeCell ref="AU258:AU259"/>
    <mergeCell ref="AR260:AR261"/>
    <mergeCell ref="AB256:AB258"/>
    <mergeCell ref="AH256:AH258"/>
    <mergeCell ref="AN256:AN258"/>
    <mergeCell ref="AO256:AO258"/>
    <mergeCell ref="AP256:AP257"/>
    <mergeCell ref="AQ256:AQ257"/>
    <mergeCell ref="AP258:AP259"/>
    <mergeCell ref="AQ258:AQ259"/>
    <mergeCell ref="AO259:AO261"/>
    <mergeCell ref="AP260:AP261"/>
    <mergeCell ref="AS260:AS261"/>
    <mergeCell ref="AT260:AT261"/>
    <mergeCell ref="AU260:AU261"/>
    <mergeCell ref="AQ260:AQ261"/>
    <mergeCell ref="F256:F258"/>
    <mergeCell ref="G256:G258"/>
    <mergeCell ref="I256:I258"/>
    <mergeCell ref="J256:J258"/>
    <mergeCell ref="P256:P258"/>
    <mergeCell ref="V256:V258"/>
    <mergeCell ref="AQ254:AQ255"/>
    <mergeCell ref="AR254:AR255"/>
    <mergeCell ref="AS254:AS255"/>
    <mergeCell ref="AT254:AT255"/>
    <mergeCell ref="AU254:AU255"/>
    <mergeCell ref="A256:A261"/>
    <mergeCell ref="B256:B261"/>
    <mergeCell ref="C256:C258"/>
    <mergeCell ref="D256:D258"/>
    <mergeCell ref="E256:E258"/>
    <mergeCell ref="V253:V255"/>
    <mergeCell ref="AB253:AB255"/>
    <mergeCell ref="AH253:AH255"/>
    <mergeCell ref="AN253:AN255"/>
    <mergeCell ref="AO253:AO255"/>
    <mergeCell ref="AP254:AP255"/>
    <mergeCell ref="E253:E255"/>
    <mergeCell ref="F253:F255"/>
    <mergeCell ref="G253:G255"/>
    <mergeCell ref="I253:I255"/>
    <mergeCell ref="J253:J255"/>
    <mergeCell ref="P253:P255"/>
    <mergeCell ref="AR256:AR257"/>
    <mergeCell ref="AS256:AS257"/>
    <mergeCell ref="AT256:AT257"/>
    <mergeCell ref="AU256:AU257"/>
    <mergeCell ref="AU250:AU251"/>
    <mergeCell ref="AP252:AP253"/>
    <mergeCell ref="AQ252:AQ253"/>
    <mergeCell ref="AR252:AR253"/>
    <mergeCell ref="AS252:AS253"/>
    <mergeCell ref="AT252:AT253"/>
    <mergeCell ref="AU252:AU253"/>
    <mergeCell ref="AQ250:AQ251"/>
    <mergeCell ref="AR250:AR251"/>
    <mergeCell ref="AS250:AS251"/>
    <mergeCell ref="AB250:AB252"/>
    <mergeCell ref="AT250:AT251"/>
    <mergeCell ref="AH250:AH252"/>
    <mergeCell ref="AN250:AN252"/>
    <mergeCell ref="AO250:AO252"/>
    <mergeCell ref="AP250:AP251"/>
    <mergeCell ref="F250:F252"/>
    <mergeCell ref="G250:G252"/>
    <mergeCell ref="I250:I252"/>
    <mergeCell ref="J250:J252"/>
    <mergeCell ref="P250:P252"/>
    <mergeCell ref="V250:V252"/>
    <mergeCell ref="A250:A255"/>
    <mergeCell ref="B250:B255"/>
    <mergeCell ref="C250:C252"/>
    <mergeCell ref="D250:D252"/>
    <mergeCell ref="C253:C255"/>
    <mergeCell ref="D253:D255"/>
    <mergeCell ref="E250:E252"/>
    <mergeCell ref="J247:J249"/>
    <mergeCell ref="P247:P249"/>
    <mergeCell ref="V247:V249"/>
    <mergeCell ref="AB247:AB249"/>
    <mergeCell ref="AH247:AH249"/>
    <mergeCell ref="AN247:AN249"/>
    <mergeCell ref="C247:C249"/>
    <mergeCell ref="D247:D249"/>
    <mergeCell ref="E247:E249"/>
    <mergeCell ref="F247:F249"/>
    <mergeCell ref="G247:G249"/>
    <mergeCell ref="I247:I249"/>
    <mergeCell ref="AR246:AR247"/>
    <mergeCell ref="AS246:AS247"/>
    <mergeCell ref="AT246:AT247"/>
    <mergeCell ref="AU246:AU247"/>
    <mergeCell ref="AR248:AR249"/>
    <mergeCell ref="AB244:AB246"/>
    <mergeCell ref="AH244:AH246"/>
    <mergeCell ref="AN244:AN246"/>
    <mergeCell ref="AO244:AO246"/>
    <mergeCell ref="AP244:AP245"/>
    <mergeCell ref="AQ244:AQ245"/>
    <mergeCell ref="AP246:AP247"/>
    <mergeCell ref="AQ246:AQ247"/>
    <mergeCell ref="AO247:AO249"/>
    <mergeCell ref="AP248:AP249"/>
    <mergeCell ref="AS248:AS249"/>
    <mergeCell ref="AT248:AT249"/>
    <mergeCell ref="AU248:AU249"/>
    <mergeCell ref="AQ248:AQ249"/>
    <mergeCell ref="F244:F246"/>
    <mergeCell ref="G244:G246"/>
    <mergeCell ref="I244:I246"/>
    <mergeCell ref="J244:J246"/>
    <mergeCell ref="P244:P246"/>
    <mergeCell ref="V244:V246"/>
    <mergeCell ref="AQ242:AQ243"/>
    <mergeCell ref="AR242:AR243"/>
    <mergeCell ref="AS242:AS243"/>
    <mergeCell ref="AT242:AT243"/>
    <mergeCell ref="AU242:AU243"/>
    <mergeCell ref="A244:A249"/>
    <mergeCell ref="B244:B249"/>
    <mergeCell ref="C244:C246"/>
    <mergeCell ref="D244:D246"/>
    <mergeCell ref="E244:E246"/>
    <mergeCell ref="V241:V243"/>
    <mergeCell ref="AB241:AB243"/>
    <mergeCell ref="AH241:AH243"/>
    <mergeCell ref="AN241:AN243"/>
    <mergeCell ref="AO241:AO243"/>
    <mergeCell ref="AP242:AP243"/>
    <mergeCell ref="E241:E243"/>
    <mergeCell ref="F241:F243"/>
    <mergeCell ref="G241:G243"/>
    <mergeCell ref="I241:I243"/>
    <mergeCell ref="J241:J243"/>
    <mergeCell ref="P241:P243"/>
    <mergeCell ref="AR244:AR245"/>
    <mergeCell ref="AS244:AS245"/>
    <mergeCell ref="AT244:AT245"/>
    <mergeCell ref="AU244:AU245"/>
    <mergeCell ref="AU238:AU239"/>
    <mergeCell ref="AP240:AP241"/>
    <mergeCell ref="AQ240:AQ241"/>
    <mergeCell ref="AR240:AR241"/>
    <mergeCell ref="AS240:AS241"/>
    <mergeCell ref="AT240:AT241"/>
    <mergeCell ref="AU240:AU241"/>
    <mergeCell ref="AQ238:AQ239"/>
    <mergeCell ref="AR238:AR239"/>
    <mergeCell ref="AS238:AS239"/>
    <mergeCell ref="AB238:AB240"/>
    <mergeCell ref="AT238:AT239"/>
    <mergeCell ref="AH238:AH240"/>
    <mergeCell ref="AN238:AN240"/>
    <mergeCell ref="AO238:AO240"/>
    <mergeCell ref="AP238:AP239"/>
    <mergeCell ref="F238:F240"/>
    <mergeCell ref="G238:G240"/>
    <mergeCell ref="I238:I240"/>
    <mergeCell ref="J238:J240"/>
    <mergeCell ref="P238:P240"/>
    <mergeCell ref="V238:V240"/>
    <mergeCell ref="A238:A243"/>
    <mergeCell ref="B238:B243"/>
    <mergeCell ref="C238:C240"/>
    <mergeCell ref="D238:D240"/>
    <mergeCell ref="C241:C243"/>
    <mergeCell ref="D241:D243"/>
    <mergeCell ref="E238:E240"/>
    <mergeCell ref="J235:J237"/>
    <mergeCell ref="P235:P237"/>
    <mergeCell ref="V235:V237"/>
    <mergeCell ref="AB235:AB237"/>
    <mergeCell ref="AH235:AH237"/>
    <mergeCell ref="AN235:AN237"/>
    <mergeCell ref="C235:C237"/>
    <mergeCell ref="D235:D237"/>
    <mergeCell ref="E235:E237"/>
    <mergeCell ref="F235:F237"/>
    <mergeCell ref="G235:G237"/>
    <mergeCell ref="I235:I237"/>
    <mergeCell ref="AR234:AR235"/>
    <mergeCell ref="AS234:AS235"/>
    <mergeCell ref="AT234:AT235"/>
    <mergeCell ref="AU234:AU235"/>
    <mergeCell ref="AR236:AR237"/>
    <mergeCell ref="AB232:AB234"/>
    <mergeCell ref="AH232:AH234"/>
    <mergeCell ref="AN232:AN234"/>
    <mergeCell ref="AO232:AO234"/>
    <mergeCell ref="AP232:AP233"/>
    <mergeCell ref="AQ232:AQ233"/>
    <mergeCell ref="AP234:AP235"/>
    <mergeCell ref="AQ234:AQ235"/>
    <mergeCell ref="AO235:AO237"/>
    <mergeCell ref="AP236:AP237"/>
    <mergeCell ref="AS236:AS237"/>
    <mergeCell ref="AT236:AT237"/>
    <mergeCell ref="AU236:AU237"/>
    <mergeCell ref="AQ236:AQ237"/>
    <mergeCell ref="F232:F234"/>
    <mergeCell ref="G232:G234"/>
    <mergeCell ref="I232:I234"/>
    <mergeCell ref="J232:J234"/>
    <mergeCell ref="P232:P234"/>
    <mergeCell ref="V232:V234"/>
    <mergeCell ref="AQ230:AQ231"/>
    <mergeCell ref="AR230:AR231"/>
    <mergeCell ref="AS230:AS231"/>
    <mergeCell ref="AT230:AT231"/>
    <mergeCell ref="AU230:AU231"/>
    <mergeCell ref="A232:A237"/>
    <mergeCell ref="B232:B237"/>
    <mergeCell ref="C232:C234"/>
    <mergeCell ref="D232:D234"/>
    <mergeCell ref="E232:E234"/>
    <mergeCell ref="V229:V231"/>
    <mergeCell ref="AB229:AB231"/>
    <mergeCell ref="AH229:AH231"/>
    <mergeCell ref="AN229:AN231"/>
    <mergeCell ref="AO229:AO231"/>
    <mergeCell ref="AP230:AP231"/>
    <mergeCell ref="E229:E231"/>
    <mergeCell ref="F229:F231"/>
    <mergeCell ref="G229:G231"/>
    <mergeCell ref="I229:I231"/>
    <mergeCell ref="J229:J231"/>
    <mergeCell ref="P229:P231"/>
    <mergeCell ref="AR232:AR233"/>
    <mergeCell ref="AS232:AS233"/>
    <mergeCell ref="AT232:AT233"/>
    <mergeCell ref="AU232:AU233"/>
    <mergeCell ref="AU226:AU227"/>
    <mergeCell ref="AP228:AP229"/>
    <mergeCell ref="AQ228:AQ229"/>
    <mergeCell ref="AR228:AR229"/>
    <mergeCell ref="AS228:AS229"/>
    <mergeCell ref="AT228:AT229"/>
    <mergeCell ref="AU228:AU229"/>
    <mergeCell ref="AQ226:AQ227"/>
    <mergeCell ref="AR226:AR227"/>
    <mergeCell ref="AS226:AS227"/>
    <mergeCell ref="AB226:AB228"/>
    <mergeCell ref="AT226:AT227"/>
    <mergeCell ref="AH226:AH228"/>
    <mergeCell ref="AN226:AN228"/>
    <mergeCell ref="AO226:AO228"/>
    <mergeCell ref="AP226:AP227"/>
    <mergeCell ref="F226:F228"/>
    <mergeCell ref="G226:G228"/>
    <mergeCell ref="I226:I228"/>
    <mergeCell ref="J226:J228"/>
    <mergeCell ref="P226:P228"/>
    <mergeCell ref="V226:V228"/>
    <mergeCell ref="A226:A231"/>
    <mergeCell ref="B226:B231"/>
    <mergeCell ref="C226:C228"/>
    <mergeCell ref="D226:D228"/>
    <mergeCell ref="C229:C231"/>
    <mergeCell ref="D229:D231"/>
    <mergeCell ref="E226:E228"/>
    <mergeCell ref="J223:J225"/>
    <mergeCell ref="P223:P225"/>
    <mergeCell ref="V223:V225"/>
    <mergeCell ref="AB223:AB225"/>
    <mergeCell ref="AH223:AH225"/>
    <mergeCell ref="AN223:AN225"/>
    <mergeCell ref="C223:C225"/>
    <mergeCell ref="D223:D225"/>
    <mergeCell ref="E223:E225"/>
    <mergeCell ref="F223:F225"/>
    <mergeCell ref="G223:G225"/>
    <mergeCell ref="I223:I225"/>
    <mergeCell ref="AR222:AR223"/>
    <mergeCell ref="AS222:AS223"/>
    <mergeCell ref="AT222:AT223"/>
    <mergeCell ref="AU222:AU223"/>
    <mergeCell ref="AR224:AR225"/>
    <mergeCell ref="AB220:AB222"/>
    <mergeCell ref="AH220:AH222"/>
    <mergeCell ref="AN220:AN222"/>
    <mergeCell ref="AO220:AO222"/>
    <mergeCell ref="AP220:AP221"/>
    <mergeCell ref="AQ220:AQ221"/>
    <mergeCell ref="AP222:AP223"/>
    <mergeCell ref="AQ222:AQ223"/>
    <mergeCell ref="AO223:AO225"/>
    <mergeCell ref="AP224:AP225"/>
    <mergeCell ref="AS224:AS225"/>
    <mergeCell ref="AT224:AT225"/>
    <mergeCell ref="AU224:AU225"/>
    <mergeCell ref="AQ224:AQ225"/>
    <mergeCell ref="F220:F222"/>
    <mergeCell ref="G220:G222"/>
    <mergeCell ref="I220:I222"/>
    <mergeCell ref="J220:J222"/>
    <mergeCell ref="P220:P222"/>
    <mergeCell ref="V220:V222"/>
    <mergeCell ref="AQ218:AQ219"/>
    <mergeCell ref="AR218:AR219"/>
    <mergeCell ref="AS218:AS219"/>
    <mergeCell ref="AT218:AT219"/>
    <mergeCell ref="AU218:AU219"/>
    <mergeCell ref="A220:A225"/>
    <mergeCell ref="B220:B225"/>
    <mergeCell ref="C220:C222"/>
    <mergeCell ref="D220:D222"/>
    <mergeCell ref="E220:E222"/>
    <mergeCell ref="V217:V219"/>
    <mergeCell ref="AB217:AB219"/>
    <mergeCell ref="AH217:AH219"/>
    <mergeCell ref="AN217:AN219"/>
    <mergeCell ref="AO217:AO219"/>
    <mergeCell ref="AP218:AP219"/>
    <mergeCell ref="E217:E219"/>
    <mergeCell ref="F217:F219"/>
    <mergeCell ref="G217:G219"/>
    <mergeCell ref="I217:I219"/>
    <mergeCell ref="J217:J219"/>
    <mergeCell ref="P217:P219"/>
    <mergeCell ref="AR220:AR221"/>
    <mergeCell ref="AS220:AS221"/>
    <mergeCell ref="AT220:AT221"/>
    <mergeCell ref="AU220:AU221"/>
    <mergeCell ref="AU214:AU215"/>
    <mergeCell ref="AP216:AP217"/>
    <mergeCell ref="AQ216:AQ217"/>
    <mergeCell ref="AR216:AR217"/>
    <mergeCell ref="AS216:AS217"/>
    <mergeCell ref="AT216:AT217"/>
    <mergeCell ref="AU216:AU217"/>
    <mergeCell ref="AQ214:AQ215"/>
    <mergeCell ref="AR214:AR215"/>
    <mergeCell ref="AS214:AS215"/>
    <mergeCell ref="AB214:AB216"/>
    <mergeCell ref="AT214:AT215"/>
    <mergeCell ref="AH214:AH216"/>
    <mergeCell ref="AN214:AN216"/>
    <mergeCell ref="AO214:AO216"/>
    <mergeCell ref="AP214:AP215"/>
    <mergeCell ref="F214:F216"/>
    <mergeCell ref="G214:G216"/>
    <mergeCell ref="I214:I216"/>
    <mergeCell ref="J214:J216"/>
    <mergeCell ref="P214:P216"/>
    <mergeCell ref="V214:V216"/>
    <mergeCell ref="A214:A219"/>
    <mergeCell ref="B214:B219"/>
    <mergeCell ref="C214:C216"/>
    <mergeCell ref="D214:D216"/>
    <mergeCell ref="C217:C219"/>
    <mergeCell ref="D217:D219"/>
    <mergeCell ref="E214:E216"/>
    <mergeCell ref="J211:J213"/>
    <mergeCell ref="P211:P213"/>
    <mergeCell ref="V211:V213"/>
    <mergeCell ref="AB211:AB213"/>
    <mergeCell ref="AH211:AH213"/>
    <mergeCell ref="AN211:AN213"/>
    <mergeCell ref="C211:C213"/>
    <mergeCell ref="D211:D213"/>
    <mergeCell ref="E211:E213"/>
    <mergeCell ref="F211:F213"/>
    <mergeCell ref="G211:G213"/>
    <mergeCell ref="I211:I213"/>
    <mergeCell ref="AR210:AR211"/>
    <mergeCell ref="AS210:AS211"/>
    <mergeCell ref="AT210:AT211"/>
    <mergeCell ref="AU210:AU211"/>
    <mergeCell ref="AR212:AR213"/>
    <mergeCell ref="AB208:AB210"/>
    <mergeCell ref="AH208:AH210"/>
    <mergeCell ref="AN208:AN210"/>
    <mergeCell ref="AO208:AO210"/>
    <mergeCell ref="AP208:AP209"/>
    <mergeCell ref="AQ208:AQ209"/>
    <mergeCell ref="AP210:AP211"/>
    <mergeCell ref="AQ210:AQ211"/>
    <mergeCell ref="AO211:AO213"/>
    <mergeCell ref="AP212:AP213"/>
    <mergeCell ref="AS212:AS213"/>
    <mergeCell ref="AT212:AT213"/>
    <mergeCell ref="AU212:AU213"/>
    <mergeCell ref="AQ212:AQ213"/>
    <mergeCell ref="F208:F210"/>
    <mergeCell ref="G208:G210"/>
    <mergeCell ref="I208:I210"/>
    <mergeCell ref="J208:J210"/>
    <mergeCell ref="P208:P210"/>
    <mergeCell ref="V208:V210"/>
    <mergeCell ref="AQ206:AQ207"/>
    <mergeCell ref="AR206:AR207"/>
    <mergeCell ref="AS206:AS207"/>
    <mergeCell ref="AT206:AT207"/>
    <mergeCell ref="AU206:AU207"/>
    <mergeCell ref="A208:A213"/>
    <mergeCell ref="B208:B213"/>
    <mergeCell ref="C208:C210"/>
    <mergeCell ref="D208:D210"/>
    <mergeCell ref="E208:E210"/>
    <mergeCell ref="V205:V207"/>
    <mergeCell ref="AB205:AB207"/>
    <mergeCell ref="AH205:AH207"/>
    <mergeCell ref="AN205:AN207"/>
    <mergeCell ref="AO205:AO207"/>
    <mergeCell ref="AP206:AP207"/>
    <mergeCell ref="E205:E207"/>
    <mergeCell ref="F205:F207"/>
    <mergeCell ref="G205:G207"/>
    <mergeCell ref="I205:I207"/>
    <mergeCell ref="J205:J207"/>
    <mergeCell ref="P205:P207"/>
    <mergeCell ref="AR208:AR209"/>
    <mergeCell ref="AS208:AS209"/>
    <mergeCell ref="AT208:AT209"/>
    <mergeCell ref="AU208:AU209"/>
    <mergeCell ref="AU202:AU203"/>
    <mergeCell ref="AP204:AP205"/>
    <mergeCell ref="AQ204:AQ205"/>
    <mergeCell ref="AR204:AR205"/>
    <mergeCell ref="AS204:AS205"/>
    <mergeCell ref="AT204:AT205"/>
    <mergeCell ref="AU204:AU205"/>
    <mergeCell ref="AQ202:AQ203"/>
    <mergeCell ref="AR202:AR203"/>
    <mergeCell ref="AS202:AS203"/>
    <mergeCell ref="AB202:AB204"/>
    <mergeCell ref="AT202:AT203"/>
    <mergeCell ref="AH202:AH204"/>
    <mergeCell ref="AN202:AN204"/>
    <mergeCell ref="AO202:AO204"/>
    <mergeCell ref="AP202:AP203"/>
    <mergeCell ref="F202:F204"/>
    <mergeCell ref="G202:G204"/>
    <mergeCell ref="I202:I204"/>
    <mergeCell ref="J202:J204"/>
    <mergeCell ref="P202:P204"/>
    <mergeCell ref="V202:V204"/>
    <mergeCell ref="A202:A207"/>
    <mergeCell ref="B202:B207"/>
    <mergeCell ref="C202:C204"/>
    <mergeCell ref="D202:D204"/>
    <mergeCell ref="C205:C207"/>
    <mergeCell ref="D205:D207"/>
    <mergeCell ref="E202:E204"/>
    <mergeCell ref="J199:J201"/>
    <mergeCell ref="P199:P201"/>
    <mergeCell ref="V199:V201"/>
    <mergeCell ref="AB199:AB201"/>
    <mergeCell ref="AH199:AH201"/>
    <mergeCell ref="AN199:AN201"/>
    <mergeCell ref="C199:C201"/>
    <mergeCell ref="D199:D201"/>
    <mergeCell ref="E199:E201"/>
    <mergeCell ref="F199:F201"/>
    <mergeCell ref="G199:G201"/>
    <mergeCell ref="I199:I201"/>
    <mergeCell ref="AR198:AR199"/>
    <mergeCell ref="AS198:AS199"/>
    <mergeCell ref="AT198:AT199"/>
    <mergeCell ref="AU198:AU199"/>
    <mergeCell ref="AR200:AR201"/>
    <mergeCell ref="AB196:AB198"/>
    <mergeCell ref="AH196:AH198"/>
    <mergeCell ref="AN196:AN198"/>
    <mergeCell ref="AO196:AO198"/>
    <mergeCell ref="AP196:AP197"/>
    <mergeCell ref="AQ196:AQ197"/>
    <mergeCell ref="AP198:AP199"/>
    <mergeCell ref="AQ198:AQ199"/>
    <mergeCell ref="AO199:AO201"/>
    <mergeCell ref="AP200:AP201"/>
    <mergeCell ref="AS200:AS201"/>
    <mergeCell ref="AT200:AT201"/>
    <mergeCell ref="AU200:AU201"/>
    <mergeCell ref="AQ200:AQ201"/>
    <mergeCell ref="F196:F198"/>
    <mergeCell ref="G196:G198"/>
    <mergeCell ref="I196:I198"/>
    <mergeCell ref="J196:J198"/>
    <mergeCell ref="P196:P198"/>
    <mergeCell ref="V196:V198"/>
    <mergeCell ref="AQ194:AQ195"/>
    <mergeCell ref="AR194:AR195"/>
    <mergeCell ref="AS194:AS195"/>
    <mergeCell ref="AT194:AT195"/>
    <mergeCell ref="AU194:AU195"/>
    <mergeCell ref="A196:A201"/>
    <mergeCell ref="B196:B201"/>
    <mergeCell ref="C196:C198"/>
    <mergeCell ref="D196:D198"/>
    <mergeCell ref="E196:E198"/>
    <mergeCell ref="V193:V195"/>
    <mergeCell ref="AB193:AB195"/>
    <mergeCell ref="AH193:AH195"/>
    <mergeCell ref="AN193:AN195"/>
    <mergeCell ref="AO193:AO195"/>
    <mergeCell ref="AP194:AP195"/>
    <mergeCell ref="E193:E195"/>
    <mergeCell ref="F193:F195"/>
    <mergeCell ref="G193:G195"/>
    <mergeCell ref="I193:I195"/>
    <mergeCell ref="J193:J195"/>
    <mergeCell ref="P193:P195"/>
    <mergeCell ref="AR196:AR197"/>
    <mergeCell ref="AS196:AS197"/>
    <mergeCell ref="AT196:AT197"/>
    <mergeCell ref="AU196:AU197"/>
    <mergeCell ref="AU190:AU191"/>
    <mergeCell ref="AP192:AP193"/>
    <mergeCell ref="AQ192:AQ193"/>
    <mergeCell ref="AR192:AR193"/>
    <mergeCell ref="AS192:AS193"/>
    <mergeCell ref="AT192:AT193"/>
    <mergeCell ref="AU192:AU193"/>
    <mergeCell ref="AQ190:AQ191"/>
    <mergeCell ref="AR190:AR191"/>
    <mergeCell ref="AS190:AS191"/>
    <mergeCell ref="AB190:AB192"/>
    <mergeCell ref="AT190:AT191"/>
    <mergeCell ref="AH190:AH192"/>
    <mergeCell ref="AN190:AN192"/>
    <mergeCell ref="AO190:AO192"/>
    <mergeCell ref="AP190:AP191"/>
    <mergeCell ref="F190:F192"/>
    <mergeCell ref="G190:G192"/>
    <mergeCell ref="I190:I192"/>
    <mergeCell ref="J190:J192"/>
    <mergeCell ref="P190:P192"/>
    <mergeCell ref="V190:V192"/>
    <mergeCell ref="A190:A195"/>
    <mergeCell ref="B190:B195"/>
    <mergeCell ref="C190:C192"/>
    <mergeCell ref="D190:D192"/>
    <mergeCell ref="C193:C195"/>
    <mergeCell ref="D193:D195"/>
    <mergeCell ref="E190:E192"/>
    <mergeCell ref="J187:J189"/>
    <mergeCell ref="P187:P189"/>
    <mergeCell ref="V187:V189"/>
    <mergeCell ref="AB187:AB189"/>
    <mergeCell ref="AH187:AH189"/>
    <mergeCell ref="AN187:AN189"/>
    <mergeCell ref="C187:C189"/>
    <mergeCell ref="D187:D189"/>
    <mergeCell ref="E187:E189"/>
    <mergeCell ref="F187:F189"/>
    <mergeCell ref="G187:G189"/>
    <mergeCell ref="I187:I189"/>
    <mergeCell ref="AR186:AR187"/>
    <mergeCell ref="AS186:AS187"/>
    <mergeCell ref="AT186:AT187"/>
    <mergeCell ref="AU186:AU187"/>
    <mergeCell ref="AR188:AR189"/>
    <mergeCell ref="AB184:AB186"/>
    <mergeCell ref="AH184:AH186"/>
    <mergeCell ref="AN184:AN186"/>
    <mergeCell ref="AO184:AO186"/>
    <mergeCell ref="AP184:AP185"/>
    <mergeCell ref="AQ184:AQ185"/>
    <mergeCell ref="AP186:AP187"/>
    <mergeCell ref="AQ186:AQ187"/>
    <mergeCell ref="AO187:AO189"/>
    <mergeCell ref="AP188:AP189"/>
    <mergeCell ref="AS188:AS189"/>
    <mergeCell ref="AT188:AT189"/>
    <mergeCell ref="AU188:AU189"/>
    <mergeCell ref="AQ188:AQ189"/>
    <mergeCell ref="F184:F186"/>
    <mergeCell ref="G184:G186"/>
    <mergeCell ref="I184:I186"/>
    <mergeCell ref="J184:J186"/>
    <mergeCell ref="P184:P186"/>
    <mergeCell ref="V184:V186"/>
    <mergeCell ref="AQ182:AQ183"/>
    <mergeCell ref="AR182:AR183"/>
    <mergeCell ref="AS182:AS183"/>
    <mergeCell ref="AT182:AT183"/>
    <mergeCell ref="AU182:AU183"/>
    <mergeCell ref="A184:A189"/>
    <mergeCell ref="B184:B189"/>
    <mergeCell ref="C184:C186"/>
    <mergeCell ref="D184:D186"/>
    <mergeCell ref="E184:E186"/>
    <mergeCell ref="V181:V183"/>
    <mergeCell ref="AB181:AB183"/>
    <mergeCell ref="AH181:AH183"/>
    <mergeCell ref="AN181:AN183"/>
    <mergeCell ref="AO181:AO183"/>
    <mergeCell ref="AP182:AP183"/>
    <mergeCell ref="E181:E183"/>
    <mergeCell ref="F181:F183"/>
    <mergeCell ref="G181:G183"/>
    <mergeCell ref="I181:I183"/>
    <mergeCell ref="J181:J183"/>
    <mergeCell ref="P181:P183"/>
    <mergeCell ref="AR184:AR185"/>
    <mergeCell ref="AS184:AS185"/>
    <mergeCell ref="AT184:AT185"/>
    <mergeCell ref="AU184:AU185"/>
    <mergeCell ref="AU178:AU179"/>
    <mergeCell ref="AP180:AP181"/>
    <mergeCell ref="AQ180:AQ181"/>
    <mergeCell ref="AR180:AR181"/>
    <mergeCell ref="AS180:AS181"/>
    <mergeCell ref="AT180:AT181"/>
    <mergeCell ref="AU180:AU181"/>
    <mergeCell ref="AQ178:AQ179"/>
    <mergeCell ref="AR178:AR179"/>
    <mergeCell ref="AS178:AS179"/>
    <mergeCell ref="AB178:AB180"/>
    <mergeCell ref="AT178:AT179"/>
    <mergeCell ref="AH178:AH180"/>
    <mergeCell ref="AN178:AN180"/>
    <mergeCell ref="AO178:AO180"/>
    <mergeCell ref="AP178:AP179"/>
    <mergeCell ref="F178:F180"/>
    <mergeCell ref="G178:G180"/>
    <mergeCell ref="I178:I180"/>
    <mergeCell ref="J178:J180"/>
    <mergeCell ref="P178:P180"/>
    <mergeCell ref="V178:V180"/>
    <mergeCell ref="A178:A183"/>
    <mergeCell ref="B178:B183"/>
    <mergeCell ref="C178:C180"/>
    <mergeCell ref="D178:D180"/>
    <mergeCell ref="C181:C183"/>
    <mergeCell ref="D181:D183"/>
    <mergeCell ref="E178:E180"/>
    <mergeCell ref="J175:J177"/>
    <mergeCell ref="P175:P177"/>
    <mergeCell ref="V175:V177"/>
    <mergeCell ref="AB175:AB177"/>
    <mergeCell ref="AH175:AH177"/>
    <mergeCell ref="AN175:AN177"/>
    <mergeCell ref="C175:C177"/>
    <mergeCell ref="D175:D177"/>
    <mergeCell ref="E175:E177"/>
    <mergeCell ref="F175:F177"/>
    <mergeCell ref="G175:G177"/>
    <mergeCell ref="I175:I177"/>
    <mergeCell ref="H175:H177"/>
    <mergeCell ref="AT172:AT173"/>
    <mergeCell ref="AU172:AU173"/>
    <mergeCell ref="AR174:AR175"/>
    <mergeCell ref="AS174:AS175"/>
    <mergeCell ref="AT174:AT175"/>
    <mergeCell ref="AU174:AU175"/>
    <mergeCell ref="AR176:AR177"/>
    <mergeCell ref="AB172:AB174"/>
    <mergeCell ref="AH172:AH174"/>
    <mergeCell ref="AN172:AN174"/>
    <mergeCell ref="AO172:AO174"/>
    <mergeCell ref="AP172:AP173"/>
    <mergeCell ref="AQ172:AQ173"/>
    <mergeCell ref="AP174:AP175"/>
    <mergeCell ref="AQ174:AQ175"/>
    <mergeCell ref="AO175:AO177"/>
    <mergeCell ref="AP176:AP177"/>
    <mergeCell ref="AS176:AS177"/>
    <mergeCell ref="AT176:AT177"/>
    <mergeCell ref="AU176:AU177"/>
    <mergeCell ref="AQ176:AQ177"/>
    <mergeCell ref="F172:F174"/>
    <mergeCell ref="G172:G174"/>
    <mergeCell ref="I172:I174"/>
    <mergeCell ref="J172:J174"/>
    <mergeCell ref="P172:P174"/>
    <mergeCell ref="V172:V174"/>
    <mergeCell ref="H172:H174"/>
    <mergeCell ref="AQ170:AQ171"/>
    <mergeCell ref="AR170:AR171"/>
    <mergeCell ref="AS170:AS171"/>
    <mergeCell ref="AT170:AT171"/>
    <mergeCell ref="AU170:AU171"/>
    <mergeCell ref="A172:A177"/>
    <mergeCell ref="B172:B177"/>
    <mergeCell ref="C172:C174"/>
    <mergeCell ref="D172:D174"/>
    <mergeCell ref="E172:E174"/>
    <mergeCell ref="V169:V171"/>
    <mergeCell ref="AB169:AB171"/>
    <mergeCell ref="AH169:AH171"/>
    <mergeCell ref="AN169:AN171"/>
    <mergeCell ref="AO169:AO171"/>
    <mergeCell ref="AP170:AP171"/>
    <mergeCell ref="E169:E171"/>
    <mergeCell ref="F169:F171"/>
    <mergeCell ref="G169:G171"/>
    <mergeCell ref="I169:I171"/>
    <mergeCell ref="J169:J171"/>
    <mergeCell ref="P169:P171"/>
    <mergeCell ref="H169:H171"/>
    <mergeCell ref="AR172:AR173"/>
    <mergeCell ref="AS172:AS173"/>
    <mergeCell ref="AU166:AU167"/>
    <mergeCell ref="AP168:AP169"/>
    <mergeCell ref="AQ168:AQ169"/>
    <mergeCell ref="AR168:AR169"/>
    <mergeCell ref="AS168:AS169"/>
    <mergeCell ref="AT168:AT169"/>
    <mergeCell ref="AU168:AU169"/>
    <mergeCell ref="AQ166:AQ167"/>
    <mergeCell ref="AR166:AR167"/>
    <mergeCell ref="AS166:AS167"/>
    <mergeCell ref="AB166:AB168"/>
    <mergeCell ref="AT166:AT167"/>
    <mergeCell ref="AH166:AH168"/>
    <mergeCell ref="AN166:AN168"/>
    <mergeCell ref="AO166:AO168"/>
    <mergeCell ref="AP166:AP167"/>
    <mergeCell ref="F166:F168"/>
    <mergeCell ref="G166:G168"/>
    <mergeCell ref="I166:I168"/>
    <mergeCell ref="J166:J168"/>
    <mergeCell ref="P166:P168"/>
    <mergeCell ref="V166:V168"/>
    <mergeCell ref="H166:H168"/>
    <mergeCell ref="A166:A171"/>
    <mergeCell ref="B166:B171"/>
    <mergeCell ref="C166:C168"/>
    <mergeCell ref="D166:D168"/>
    <mergeCell ref="C169:C171"/>
    <mergeCell ref="D169:D171"/>
    <mergeCell ref="E166:E168"/>
    <mergeCell ref="J163:J165"/>
    <mergeCell ref="P163:P165"/>
    <mergeCell ref="V163:V165"/>
    <mergeCell ref="AB163:AB165"/>
    <mergeCell ref="AH163:AH165"/>
    <mergeCell ref="AN163:AN165"/>
    <mergeCell ref="C163:C165"/>
    <mergeCell ref="D163:D165"/>
    <mergeCell ref="E163:E165"/>
    <mergeCell ref="F163:F165"/>
    <mergeCell ref="G163:G165"/>
    <mergeCell ref="I163:I165"/>
    <mergeCell ref="H163:H165"/>
    <mergeCell ref="AT160:AT161"/>
    <mergeCell ref="AU160:AU161"/>
    <mergeCell ref="AR162:AR163"/>
    <mergeCell ref="AS162:AS163"/>
    <mergeCell ref="AT162:AT163"/>
    <mergeCell ref="AU162:AU163"/>
    <mergeCell ref="AR164:AR165"/>
    <mergeCell ref="AB160:AB162"/>
    <mergeCell ref="AH160:AH162"/>
    <mergeCell ref="AN160:AN162"/>
    <mergeCell ref="AO160:AO162"/>
    <mergeCell ref="AP160:AP161"/>
    <mergeCell ref="AQ160:AQ161"/>
    <mergeCell ref="AP162:AP163"/>
    <mergeCell ref="AQ162:AQ163"/>
    <mergeCell ref="AO163:AO165"/>
    <mergeCell ref="AP164:AP165"/>
    <mergeCell ref="AS164:AS165"/>
    <mergeCell ref="AT164:AT165"/>
    <mergeCell ref="AU164:AU165"/>
    <mergeCell ref="AQ164:AQ165"/>
    <mergeCell ref="F160:F162"/>
    <mergeCell ref="G160:G162"/>
    <mergeCell ref="I160:I162"/>
    <mergeCell ref="J160:J162"/>
    <mergeCell ref="P160:P162"/>
    <mergeCell ref="V160:V162"/>
    <mergeCell ref="H160:H162"/>
    <mergeCell ref="AQ158:AQ159"/>
    <mergeCell ref="AR158:AR159"/>
    <mergeCell ref="AS158:AS159"/>
    <mergeCell ref="AT158:AT159"/>
    <mergeCell ref="AU158:AU159"/>
    <mergeCell ref="A160:A165"/>
    <mergeCell ref="B160:B165"/>
    <mergeCell ref="C160:C162"/>
    <mergeCell ref="D160:D162"/>
    <mergeCell ref="E160:E162"/>
    <mergeCell ref="V157:V159"/>
    <mergeCell ref="AB157:AB159"/>
    <mergeCell ref="AH157:AH159"/>
    <mergeCell ref="AN157:AN159"/>
    <mergeCell ref="AO157:AO159"/>
    <mergeCell ref="AP158:AP159"/>
    <mergeCell ref="E157:E159"/>
    <mergeCell ref="F157:F159"/>
    <mergeCell ref="G157:G159"/>
    <mergeCell ref="I157:I159"/>
    <mergeCell ref="J157:J159"/>
    <mergeCell ref="P157:P159"/>
    <mergeCell ref="H157:H159"/>
    <mergeCell ref="AR160:AR161"/>
    <mergeCell ref="AS160:AS161"/>
    <mergeCell ref="AU154:AU155"/>
    <mergeCell ref="AP156:AP157"/>
    <mergeCell ref="AQ156:AQ157"/>
    <mergeCell ref="AR156:AR157"/>
    <mergeCell ref="AS156:AS157"/>
    <mergeCell ref="AT156:AT157"/>
    <mergeCell ref="AU156:AU157"/>
    <mergeCell ref="AQ154:AQ155"/>
    <mergeCell ref="AR154:AR155"/>
    <mergeCell ref="AS154:AS155"/>
    <mergeCell ref="AB154:AB156"/>
    <mergeCell ref="AT154:AT155"/>
    <mergeCell ref="AH154:AH156"/>
    <mergeCell ref="AN154:AN156"/>
    <mergeCell ref="AO154:AO156"/>
    <mergeCell ref="AP154:AP155"/>
    <mergeCell ref="F154:F156"/>
    <mergeCell ref="G154:G156"/>
    <mergeCell ref="I154:I156"/>
    <mergeCell ref="J154:J156"/>
    <mergeCell ref="P154:P156"/>
    <mergeCell ref="V154:V156"/>
    <mergeCell ref="H154:H156"/>
    <mergeCell ref="A154:A159"/>
    <mergeCell ref="B154:B159"/>
    <mergeCell ref="C154:C156"/>
    <mergeCell ref="D154:D156"/>
    <mergeCell ref="C157:C159"/>
    <mergeCell ref="D157:D159"/>
    <mergeCell ref="E154:E156"/>
    <mergeCell ref="J151:J153"/>
    <mergeCell ref="P151:P153"/>
    <mergeCell ref="V151:V153"/>
    <mergeCell ref="AB151:AB153"/>
    <mergeCell ref="AH151:AH153"/>
    <mergeCell ref="AN151:AN153"/>
    <mergeCell ref="C151:C153"/>
    <mergeCell ref="D151:D153"/>
    <mergeCell ref="E151:E153"/>
    <mergeCell ref="F151:F153"/>
    <mergeCell ref="G151:G153"/>
    <mergeCell ref="I151:I153"/>
    <mergeCell ref="H151:H153"/>
    <mergeCell ref="AT148:AT149"/>
    <mergeCell ref="AU148:AU149"/>
    <mergeCell ref="AR150:AR151"/>
    <mergeCell ref="AS150:AS151"/>
    <mergeCell ref="AT150:AT151"/>
    <mergeCell ref="AU150:AU151"/>
    <mergeCell ref="AR152:AR153"/>
    <mergeCell ref="AB148:AB150"/>
    <mergeCell ref="AH148:AH150"/>
    <mergeCell ref="AN148:AN150"/>
    <mergeCell ref="AO148:AO150"/>
    <mergeCell ref="AP148:AP149"/>
    <mergeCell ref="AQ148:AQ149"/>
    <mergeCell ref="AP150:AP151"/>
    <mergeCell ref="AQ150:AQ151"/>
    <mergeCell ref="AO151:AO153"/>
    <mergeCell ref="AP152:AP153"/>
    <mergeCell ref="AS152:AS153"/>
    <mergeCell ref="AT152:AT153"/>
    <mergeCell ref="AU152:AU153"/>
    <mergeCell ref="AQ152:AQ153"/>
    <mergeCell ref="F148:F150"/>
    <mergeCell ref="G148:G150"/>
    <mergeCell ref="I148:I150"/>
    <mergeCell ref="J148:J150"/>
    <mergeCell ref="P148:P150"/>
    <mergeCell ref="V148:V150"/>
    <mergeCell ref="H148:H150"/>
    <mergeCell ref="AQ146:AQ147"/>
    <mergeCell ref="AR146:AR147"/>
    <mergeCell ref="AS146:AS147"/>
    <mergeCell ref="AT146:AT147"/>
    <mergeCell ref="AU146:AU147"/>
    <mergeCell ref="A148:A153"/>
    <mergeCell ref="B148:B153"/>
    <mergeCell ref="C148:C150"/>
    <mergeCell ref="D148:D150"/>
    <mergeCell ref="E148:E150"/>
    <mergeCell ref="V145:V147"/>
    <mergeCell ref="AB145:AB147"/>
    <mergeCell ref="AH145:AH147"/>
    <mergeCell ref="AN145:AN147"/>
    <mergeCell ref="AO145:AO147"/>
    <mergeCell ref="AP146:AP147"/>
    <mergeCell ref="E145:E147"/>
    <mergeCell ref="F145:F147"/>
    <mergeCell ref="G145:G147"/>
    <mergeCell ref="I145:I147"/>
    <mergeCell ref="J145:J147"/>
    <mergeCell ref="P145:P147"/>
    <mergeCell ref="H145:H147"/>
    <mergeCell ref="AR148:AR149"/>
    <mergeCell ref="AS148:AS149"/>
    <mergeCell ref="AU142:AU143"/>
    <mergeCell ref="AP144:AP145"/>
    <mergeCell ref="AQ144:AQ145"/>
    <mergeCell ref="AR144:AR145"/>
    <mergeCell ref="AS144:AS145"/>
    <mergeCell ref="AT144:AT145"/>
    <mergeCell ref="AU144:AU145"/>
    <mergeCell ref="AQ142:AQ143"/>
    <mergeCell ref="AR142:AR143"/>
    <mergeCell ref="AS142:AS143"/>
    <mergeCell ref="AB142:AB144"/>
    <mergeCell ref="AT142:AT143"/>
    <mergeCell ref="AH142:AH144"/>
    <mergeCell ref="AN142:AN144"/>
    <mergeCell ref="AO142:AO144"/>
    <mergeCell ref="AP142:AP143"/>
    <mergeCell ref="F142:F144"/>
    <mergeCell ref="G142:G144"/>
    <mergeCell ref="I142:I144"/>
    <mergeCell ref="J142:J144"/>
    <mergeCell ref="P142:P144"/>
    <mergeCell ref="V142:V144"/>
    <mergeCell ref="H142:H144"/>
    <mergeCell ref="A142:A147"/>
    <mergeCell ref="B142:B147"/>
    <mergeCell ref="C142:C144"/>
    <mergeCell ref="D142:D144"/>
    <mergeCell ref="C145:C147"/>
    <mergeCell ref="D145:D147"/>
    <mergeCell ref="E142:E144"/>
    <mergeCell ref="J139:J141"/>
    <mergeCell ref="P139:P141"/>
    <mergeCell ref="V139:V141"/>
    <mergeCell ref="AB139:AB141"/>
    <mergeCell ref="AH139:AH141"/>
    <mergeCell ref="AN139:AN141"/>
    <mergeCell ref="C139:C141"/>
    <mergeCell ref="D139:D141"/>
    <mergeCell ref="E139:E141"/>
    <mergeCell ref="F139:F141"/>
    <mergeCell ref="G139:G141"/>
    <mergeCell ref="I139:I141"/>
    <mergeCell ref="H139:H141"/>
    <mergeCell ref="AT136:AT137"/>
    <mergeCell ref="AU136:AU137"/>
    <mergeCell ref="AR138:AR139"/>
    <mergeCell ref="AS138:AS139"/>
    <mergeCell ref="AT138:AT139"/>
    <mergeCell ref="AU138:AU139"/>
    <mergeCell ref="AR140:AR141"/>
    <mergeCell ref="AB136:AB138"/>
    <mergeCell ref="AH136:AH138"/>
    <mergeCell ref="AN136:AN138"/>
    <mergeCell ref="AO136:AO138"/>
    <mergeCell ref="AP136:AP137"/>
    <mergeCell ref="AQ136:AQ137"/>
    <mergeCell ref="AP138:AP139"/>
    <mergeCell ref="AQ138:AQ139"/>
    <mergeCell ref="AO139:AO141"/>
    <mergeCell ref="AP140:AP141"/>
    <mergeCell ref="AS140:AS141"/>
    <mergeCell ref="AT140:AT141"/>
    <mergeCell ref="AU140:AU141"/>
    <mergeCell ref="AQ140:AQ141"/>
    <mergeCell ref="F136:F138"/>
    <mergeCell ref="G136:G138"/>
    <mergeCell ref="I136:I138"/>
    <mergeCell ref="J136:J138"/>
    <mergeCell ref="P136:P138"/>
    <mergeCell ref="V136:V138"/>
    <mergeCell ref="H136:H138"/>
    <mergeCell ref="AQ134:AQ135"/>
    <mergeCell ref="AR134:AR135"/>
    <mergeCell ref="AS134:AS135"/>
    <mergeCell ref="AT134:AT135"/>
    <mergeCell ref="AU134:AU135"/>
    <mergeCell ref="A136:A141"/>
    <mergeCell ref="B136:B141"/>
    <mergeCell ref="C136:C138"/>
    <mergeCell ref="D136:D138"/>
    <mergeCell ref="E136:E138"/>
    <mergeCell ref="V133:V135"/>
    <mergeCell ref="AB133:AB135"/>
    <mergeCell ref="AH133:AH135"/>
    <mergeCell ref="AN133:AN135"/>
    <mergeCell ref="AO133:AO135"/>
    <mergeCell ref="AP134:AP135"/>
    <mergeCell ref="E133:E135"/>
    <mergeCell ref="F133:F135"/>
    <mergeCell ref="G133:G135"/>
    <mergeCell ref="I133:I135"/>
    <mergeCell ref="J133:J135"/>
    <mergeCell ref="P133:P135"/>
    <mergeCell ref="H133:H135"/>
    <mergeCell ref="AR136:AR137"/>
    <mergeCell ref="AS136:AS137"/>
    <mergeCell ref="AU130:AU131"/>
    <mergeCell ref="AP132:AP133"/>
    <mergeCell ref="AQ132:AQ133"/>
    <mergeCell ref="AR132:AR133"/>
    <mergeCell ref="AS132:AS133"/>
    <mergeCell ref="AT132:AT133"/>
    <mergeCell ref="AU132:AU133"/>
    <mergeCell ref="AQ130:AQ131"/>
    <mergeCell ref="AR130:AR131"/>
    <mergeCell ref="AS130:AS131"/>
    <mergeCell ref="AB130:AB132"/>
    <mergeCell ref="AT130:AT131"/>
    <mergeCell ref="AH130:AH132"/>
    <mergeCell ref="AN130:AN132"/>
    <mergeCell ref="AO130:AO132"/>
    <mergeCell ref="AP130:AP131"/>
    <mergeCell ref="F130:F132"/>
    <mergeCell ref="G130:G132"/>
    <mergeCell ref="I130:I132"/>
    <mergeCell ref="J130:J132"/>
    <mergeCell ref="P130:P132"/>
    <mergeCell ref="V130:V132"/>
    <mergeCell ref="H130:H132"/>
    <mergeCell ref="A130:A135"/>
    <mergeCell ref="B130:B135"/>
    <mergeCell ref="C130:C132"/>
    <mergeCell ref="D130:D132"/>
    <mergeCell ref="C133:C135"/>
    <mergeCell ref="D133:D135"/>
    <mergeCell ref="E130:E132"/>
    <mergeCell ref="J127:J129"/>
    <mergeCell ref="P127:P129"/>
    <mergeCell ref="V127:V129"/>
    <mergeCell ref="AB127:AB129"/>
    <mergeCell ref="AH127:AH129"/>
    <mergeCell ref="AN127:AN129"/>
    <mergeCell ref="C127:C129"/>
    <mergeCell ref="D127:D129"/>
    <mergeCell ref="E127:E129"/>
    <mergeCell ref="F127:F129"/>
    <mergeCell ref="G127:G129"/>
    <mergeCell ref="I127:I129"/>
    <mergeCell ref="H127:H129"/>
    <mergeCell ref="AT124:AT125"/>
    <mergeCell ref="AU124:AU125"/>
    <mergeCell ref="AR126:AR127"/>
    <mergeCell ref="AS126:AS127"/>
    <mergeCell ref="AT126:AT127"/>
    <mergeCell ref="AU126:AU127"/>
    <mergeCell ref="AR128:AR129"/>
    <mergeCell ref="AB124:AB126"/>
    <mergeCell ref="AH124:AH126"/>
    <mergeCell ref="AN124:AN126"/>
    <mergeCell ref="AO124:AO126"/>
    <mergeCell ref="AP124:AP125"/>
    <mergeCell ref="AQ124:AQ125"/>
    <mergeCell ref="AP126:AP127"/>
    <mergeCell ref="AQ126:AQ127"/>
    <mergeCell ref="AO127:AO129"/>
    <mergeCell ref="AP128:AP129"/>
    <mergeCell ref="AS128:AS129"/>
    <mergeCell ref="AT128:AT129"/>
    <mergeCell ref="AU128:AU129"/>
    <mergeCell ref="AQ128:AQ129"/>
    <mergeCell ref="F124:F126"/>
    <mergeCell ref="G124:G126"/>
    <mergeCell ref="I124:I126"/>
    <mergeCell ref="J124:J126"/>
    <mergeCell ref="P124:P126"/>
    <mergeCell ref="V124:V126"/>
    <mergeCell ref="H124:H126"/>
    <mergeCell ref="AQ122:AQ123"/>
    <mergeCell ref="AR122:AR123"/>
    <mergeCell ref="AS122:AS123"/>
    <mergeCell ref="AT122:AT123"/>
    <mergeCell ref="AU122:AU123"/>
    <mergeCell ref="A124:A129"/>
    <mergeCell ref="B124:B129"/>
    <mergeCell ref="C124:C126"/>
    <mergeCell ref="D124:D126"/>
    <mergeCell ref="E124:E126"/>
    <mergeCell ref="V121:V123"/>
    <mergeCell ref="AB121:AB123"/>
    <mergeCell ref="AH121:AH123"/>
    <mergeCell ref="AN121:AN123"/>
    <mergeCell ref="AO121:AO123"/>
    <mergeCell ref="AP122:AP123"/>
    <mergeCell ref="E121:E123"/>
    <mergeCell ref="F121:F123"/>
    <mergeCell ref="G121:G123"/>
    <mergeCell ref="I121:I123"/>
    <mergeCell ref="J121:J123"/>
    <mergeCell ref="P121:P123"/>
    <mergeCell ref="H121:H123"/>
    <mergeCell ref="AR124:AR125"/>
    <mergeCell ref="AS124:AS125"/>
    <mergeCell ref="AU118:AU119"/>
    <mergeCell ref="AP120:AP121"/>
    <mergeCell ref="AQ120:AQ121"/>
    <mergeCell ref="AR120:AR121"/>
    <mergeCell ref="AS120:AS121"/>
    <mergeCell ref="AT120:AT121"/>
    <mergeCell ref="AU120:AU121"/>
    <mergeCell ref="AQ118:AQ119"/>
    <mergeCell ref="AR118:AR119"/>
    <mergeCell ref="AS118:AS119"/>
    <mergeCell ref="AB118:AB120"/>
    <mergeCell ref="AT118:AT119"/>
    <mergeCell ref="AH118:AH120"/>
    <mergeCell ref="AN118:AN120"/>
    <mergeCell ref="AO118:AO120"/>
    <mergeCell ref="AP118:AP119"/>
    <mergeCell ref="F118:F120"/>
    <mergeCell ref="G118:G120"/>
    <mergeCell ref="I118:I120"/>
    <mergeCell ref="J118:J120"/>
    <mergeCell ref="P118:P120"/>
    <mergeCell ref="V118:V120"/>
    <mergeCell ref="H118:H120"/>
    <mergeCell ref="A118:A123"/>
    <mergeCell ref="B118:B123"/>
    <mergeCell ref="C118:C120"/>
    <mergeCell ref="D118:D120"/>
    <mergeCell ref="C121:C123"/>
    <mergeCell ref="D121:D123"/>
    <mergeCell ref="E118:E120"/>
    <mergeCell ref="J115:J117"/>
    <mergeCell ref="P115:P117"/>
    <mergeCell ref="V115:V117"/>
    <mergeCell ref="AB115:AB117"/>
    <mergeCell ref="AH115:AH117"/>
    <mergeCell ref="AN115:AN117"/>
    <mergeCell ref="C115:C117"/>
    <mergeCell ref="D115:D117"/>
    <mergeCell ref="E115:E117"/>
    <mergeCell ref="F115:F117"/>
    <mergeCell ref="G115:G117"/>
    <mergeCell ref="I115:I117"/>
    <mergeCell ref="H115:H117"/>
    <mergeCell ref="AU112:AU113"/>
    <mergeCell ref="AR114:AR115"/>
    <mergeCell ref="AS114:AS115"/>
    <mergeCell ref="AT114:AT115"/>
    <mergeCell ref="AU114:AU115"/>
    <mergeCell ref="AR116:AR117"/>
    <mergeCell ref="AB112:AB114"/>
    <mergeCell ref="AH112:AH114"/>
    <mergeCell ref="AN112:AN114"/>
    <mergeCell ref="AO112:AO114"/>
    <mergeCell ref="AP112:AP113"/>
    <mergeCell ref="AQ112:AQ113"/>
    <mergeCell ref="AP114:AP115"/>
    <mergeCell ref="AQ114:AQ115"/>
    <mergeCell ref="AO115:AO117"/>
    <mergeCell ref="AP116:AP117"/>
    <mergeCell ref="AS116:AS117"/>
    <mergeCell ref="AT116:AT117"/>
    <mergeCell ref="AU116:AU117"/>
    <mergeCell ref="AQ116:AQ117"/>
    <mergeCell ref="F112:F114"/>
    <mergeCell ref="G112:G114"/>
    <mergeCell ref="I112:I114"/>
    <mergeCell ref="J112:J114"/>
    <mergeCell ref="P112:P114"/>
    <mergeCell ref="V112:V114"/>
    <mergeCell ref="H112:H114"/>
    <mergeCell ref="AQ110:AQ111"/>
    <mergeCell ref="AR110:AR111"/>
    <mergeCell ref="AS110:AS111"/>
    <mergeCell ref="AT110:AT111"/>
    <mergeCell ref="AU110:AU111"/>
    <mergeCell ref="A112:A117"/>
    <mergeCell ref="B112:B117"/>
    <mergeCell ref="C112:C114"/>
    <mergeCell ref="D112:D114"/>
    <mergeCell ref="E112:E114"/>
    <mergeCell ref="V109:V111"/>
    <mergeCell ref="AB109:AB111"/>
    <mergeCell ref="AH109:AH111"/>
    <mergeCell ref="AN109:AN111"/>
    <mergeCell ref="AO109:AO111"/>
    <mergeCell ref="AP110:AP111"/>
    <mergeCell ref="E109:E111"/>
    <mergeCell ref="F109:F111"/>
    <mergeCell ref="G109:G111"/>
    <mergeCell ref="I109:I111"/>
    <mergeCell ref="J109:J111"/>
    <mergeCell ref="P109:P111"/>
    <mergeCell ref="AR112:AR113"/>
    <mergeCell ref="AS112:AS113"/>
    <mergeCell ref="AT112:AT113"/>
    <mergeCell ref="AU106:AU107"/>
    <mergeCell ref="AP108:AP109"/>
    <mergeCell ref="AQ108:AQ109"/>
    <mergeCell ref="AR108:AR109"/>
    <mergeCell ref="AS108:AS109"/>
    <mergeCell ref="AT108:AT109"/>
    <mergeCell ref="AU108:AU109"/>
    <mergeCell ref="AQ106:AQ107"/>
    <mergeCell ref="AR106:AR107"/>
    <mergeCell ref="AS106:AS107"/>
    <mergeCell ref="V106:V108"/>
    <mergeCell ref="AB106:AB108"/>
    <mergeCell ref="AT106:AT107"/>
    <mergeCell ref="AH106:AH108"/>
    <mergeCell ref="AN106:AN108"/>
    <mergeCell ref="AO106:AO108"/>
    <mergeCell ref="AP106:AP107"/>
    <mergeCell ref="E106:E108"/>
    <mergeCell ref="F106:F108"/>
    <mergeCell ref="G106:G108"/>
    <mergeCell ref="I106:I108"/>
    <mergeCell ref="J106:J108"/>
    <mergeCell ref="P106:P108"/>
    <mergeCell ref="A106:A111"/>
    <mergeCell ref="B106:B111"/>
    <mergeCell ref="C106:C108"/>
    <mergeCell ref="D106:D108"/>
    <mergeCell ref="C109:C111"/>
    <mergeCell ref="D109:D111"/>
    <mergeCell ref="AH103:AH105"/>
    <mergeCell ref="AN103:AN105"/>
    <mergeCell ref="AR104:AR105"/>
    <mergeCell ref="AS104:AS105"/>
    <mergeCell ref="AT104:AT105"/>
    <mergeCell ref="A100:A105"/>
    <mergeCell ref="B100:B105"/>
    <mergeCell ref="C100:C102"/>
    <mergeCell ref="D100:D102"/>
    <mergeCell ref="E100:E102"/>
    <mergeCell ref="F100:F102"/>
    <mergeCell ref="C103:C105"/>
    <mergeCell ref="D103:D105"/>
    <mergeCell ref="E103:E105"/>
    <mergeCell ref="F103:F105"/>
    <mergeCell ref="AU104:AU105"/>
    <mergeCell ref="G103:G105"/>
    <mergeCell ref="I103:I105"/>
    <mergeCell ref="J103:J105"/>
    <mergeCell ref="P103:P105"/>
    <mergeCell ref="V103:V105"/>
    <mergeCell ref="AB103:AB105"/>
    <mergeCell ref="AR100:AR101"/>
    <mergeCell ref="AS100:AS101"/>
    <mergeCell ref="AT100:AT101"/>
    <mergeCell ref="AU100:AU101"/>
    <mergeCell ref="AR102:AR103"/>
    <mergeCell ref="AS102:AS103"/>
    <mergeCell ref="AT102:AT103"/>
    <mergeCell ref="AU102:AU103"/>
    <mergeCell ref="AH100:AH102"/>
    <mergeCell ref="AN100:AN102"/>
    <mergeCell ref="AO100:AO102"/>
    <mergeCell ref="AP100:AP101"/>
    <mergeCell ref="AQ100:AQ101"/>
    <mergeCell ref="AP102:AP103"/>
    <mergeCell ref="AQ102:AQ103"/>
    <mergeCell ref="AO103:AO105"/>
    <mergeCell ref="AP104:AP105"/>
    <mergeCell ref="AQ104:AQ105"/>
    <mergeCell ref="G100:G102"/>
    <mergeCell ref="I100:I102"/>
    <mergeCell ref="J100:J102"/>
    <mergeCell ref="P100:P102"/>
    <mergeCell ref="V100:V102"/>
    <mergeCell ref="AB100:AB102"/>
    <mergeCell ref="I82:I84"/>
    <mergeCell ref="AT92:AT93"/>
    <mergeCell ref="AU92:AU93"/>
    <mergeCell ref="AP98:AP99"/>
    <mergeCell ref="AQ98:AQ99"/>
    <mergeCell ref="AR98:AR99"/>
    <mergeCell ref="AS98:AS99"/>
    <mergeCell ref="AT98:AT99"/>
    <mergeCell ref="AU98:AU99"/>
    <mergeCell ref="P97:P99"/>
    <mergeCell ref="V97:V99"/>
    <mergeCell ref="AB97:AB99"/>
    <mergeCell ref="AH97:AH99"/>
    <mergeCell ref="AN97:AN99"/>
    <mergeCell ref="AO97:AO99"/>
    <mergeCell ref="E97:E99"/>
    <mergeCell ref="F97:F99"/>
    <mergeCell ref="G97:G99"/>
    <mergeCell ref="I97:I99"/>
    <mergeCell ref="H97:H99"/>
    <mergeCell ref="J97:J99"/>
    <mergeCell ref="AH88:AH90"/>
    <mergeCell ref="AN88:AN90"/>
    <mergeCell ref="J82:J84"/>
    <mergeCell ref="P82:P84"/>
    <mergeCell ref="V82:V84"/>
    <mergeCell ref="AU94:AU95"/>
    <mergeCell ref="AP96:AP97"/>
    <mergeCell ref="AQ96:AQ97"/>
    <mergeCell ref="AR96:AR97"/>
    <mergeCell ref="AS96:AS97"/>
    <mergeCell ref="AT96:AT97"/>
    <mergeCell ref="AU96:AU97"/>
    <mergeCell ref="AQ94:AQ95"/>
    <mergeCell ref="AR94:AR95"/>
    <mergeCell ref="AS94:AS95"/>
    <mergeCell ref="P94:P96"/>
    <mergeCell ref="V94:V96"/>
    <mergeCell ref="AB94:AB96"/>
    <mergeCell ref="AT94:AT95"/>
    <mergeCell ref="AH94:AH96"/>
    <mergeCell ref="AN94:AN96"/>
    <mergeCell ref="AO94:AO96"/>
    <mergeCell ref="AP94:AP95"/>
    <mergeCell ref="A82:A87"/>
    <mergeCell ref="C85:C87"/>
    <mergeCell ref="D85:D87"/>
    <mergeCell ref="B82:B87"/>
    <mergeCell ref="E94:E96"/>
    <mergeCell ref="F94:F96"/>
    <mergeCell ref="G94:G96"/>
    <mergeCell ref="I94:I96"/>
    <mergeCell ref="H94:H96"/>
    <mergeCell ref="J94:J96"/>
    <mergeCell ref="A94:A99"/>
    <mergeCell ref="B94:B99"/>
    <mergeCell ref="C94:C96"/>
    <mergeCell ref="D94:D96"/>
    <mergeCell ref="C97:C99"/>
    <mergeCell ref="D97:D99"/>
    <mergeCell ref="A76:A81"/>
    <mergeCell ref="B76:B81"/>
    <mergeCell ref="C76:C78"/>
    <mergeCell ref="D76:D78"/>
    <mergeCell ref="E79:E81"/>
    <mergeCell ref="F79:F81"/>
    <mergeCell ref="G79:G81"/>
    <mergeCell ref="E76:E78"/>
    <mergeCell ref="C79:C81"/>
    <mergeCell ref="D88:D90"/>
    <mergeCell ref="E88:E90"/>
    <mergeCell ref="F88:F90"/>
    <mergeCell ref="G88:G90"/>
    <mergeCell ref="A88:A93"/>
    <mergeCell ref="B88:B93"/>
    <mergeCell ref="C88:C90"/>
    <mergeCell ref="C91:C93"/>
    <mergeCell ref="D91:D93"/>
    <mergeCell ref="E91:E93"/>
    <mergeCell ref="F91:F93"/>
    <mergeCell ref="G91:G93"/>
    <mergeCell ref="C82:C84"/>
    <mergeCell ref="D82:D84"/>
    <mergeCell ref="E82:E84"/>
    <mergeCell ref="F82:F84"/>
    <mergeCell ref="G82:G84"/>
    <mergeCell ref="D79:D81"/>
    <mergeCell ref="AQ90:AQ91"/>
    <mergeCell ref="AR90:AR91"/>
    <mergeCell ref="AS90:AS91"/>
    <mergeCell ref="I91:I93"/>
    <mergeCell ref="J91:J93"/>
    <mergeCell ref="P91:P93"/>
    <mergeCell ref="V91:V93"/>
    <mergeCell ref="AP92:AP93"/>
    <mergeCell ref="AQ92:AQ93"/>
    <mergeCell ref="AR92:AR93"/>
    <mergeCell ref="AS92:AS93"/>
    <mergeCell ref="AB91:AB93"/>
    <mergeCell ref="AH91:AH93"/>
    <mergeCell ref="AN91:AN93"/>
    <mergeCell ref="AO91:AO93"/>
    <mergeCell ref="J79:J81"/>
    <mergeCell ref="P79:P81"/>
    <mergeCell ref="V79:V81"/>
    <mergeCell ref="AB79:AB81"/>
    <mergeCell ref="I79:I81"/>
    <mergeCell ref="AB88:AB90"/>
    <mergeCell ref="AU86:AU87"/>
    <mergeCell ref="AQ86:AQ87"/>
    <mergeCell ref="AR86:AR87"/>
    <mergeCell ref="AS86:AS87"/>
    <mergeCell ref="AT86:AT87"/>
    <mergeCell ref="AT88:AT89"/>
    <mergeCell ref="AU88:AU89"/>
    <mergeCell ref="AT90:AT91"/>
    <mergeCell ref="V85:V87"/>
    <mergeCell ref="AB85:AB87"/>
    <mergeCell ref="AN85:AN87"/>
    <mergeCell ref="AO85:AO87"/>
    <mergeCell ref="AH85:AH87"/>
    <mergeCell ref="AP86:AP87"/>
    <mergeCell ref="E85:E87"/>
    <mergeCell ref="F85:F87"/>
    <mergeCell ref="G85:G87"/>
    <mergeCell ref="I85:I87"/>
    <mergeCell ref="J85:J87"/>
    <mergeCell ref="P85:P87"/>
    <mergeCell ref="H85:H87"/>
    <mergeCell ref="AO88:AO90"/>
    <mergeCell ref="I88:I90"/>
    <mergeCell ref="J88:J90"/>
    <mergeCell ref="P88:P90"/>
    <mergeCell ref="V88:V90"/>
    <mergeCell ref="AU90:AU91"/>
    <mergeCell ref="AP88:AP89"/>
    <mergeCell ref="AQ88:AQ89"/>
    <mergeCell ref="AR88:AR89"/>
    <mergeCell ref="AS88:AS89"/>
    <mergeCell ref="AP90:AP91"/>
    <mergeCell ref="AP76:AP77"/>
    <mergeCell ref="AN76:AN78"/>
    <mergeCell ref="AR82:AR83"/>
    <mergeCell ref="AS82:AS83"/>
    <mergeCell ref="AT82:AT83"/>
    <mergeCell ref="AU82:AU83"/>
    <mergeCell ref="AP84:AP85"/>
    <mergeCell ref="AQ84:AQ85"/>
    <mergeCell ref="AR84:AR85"/>
    <mergeCell ref="AS84:AS85"/>
    <mergeCell ref="AT84:AT85"/>
    <mergeCell ref="AU84:AU85"/>
    <mergeCell ref="AB82:AB84"/>
    <mergeCell ref="AN82:AN84"/>
    <mergeCell ref="AH82:AH84"/>
    <mergeCell ref="AO82:AO84"/>
    <mergeCell ref="AP82:AP83"/>
    <mergeCell ref="AQ82:AQ83"/>
    <mergeCell ref="AU80:AU81"/>
    <mergeCell ref="AO79:AO81"/>
    <mergeCell ref="AP80:AP81"/>
    <mergeCell ref="AQ80:AQ81"/>
    <mergeCell ref="AR80:AR81"/>
    <mergeCell ref="AS80:AS81"/>
    <mergeCell ref="AT80:AT81"/>
    <mergeCell ref="AH79:AH81"/>
    <mergeCell ref="AN79:AN81"/>
    <mergeCell ref="F76:F78"/>
    <mergeCell ref="G76:G78"/>
    <mergeCell ref="I76:I78"/>
    <mergeCell ref="AR74:AR75"/>
    <mergeCell ref="J73:J75"/>
    <mergeCell ref="C73:C75"/>
    <mergeCell ref="D73:D75"/>
    <mergeCell ref="E73:E75"/>
    <mergeCell ref="F73:F75"/>
    <mergeCell ref="AS74:AS75"/>
    <mergeCell ref="AT74:AT75"/>
    <mergeCell ref="P73:P75"/>
    <mergeCell ref="V73:V75"/>
    <mergeCell ref="AB73:AB75"/>
    <mergeCell ref="G73:G75"/>
    <mergeCell ref="AH76:AH78"/>
    <mergeCell ref="AU76:AU77"/>
    <mergeCell ref="AP78:AP79"/>
    <mergeCell ref="AQ78:AQ79"/>
    <mergeCell ref="AR78:AR79"/>
    <mergeCell ref="AS78:AS79"/>
    <mergeCell ref="AT78:AT79"/>
    <mergeCell ref="AU78:AU79"/>
    <mergeCell ref="AQ76:AQ77"/>
    <mergeCell ref="AR76:AR77"/>
    <mergeCell ref="AS76:AS77"/>
    <mergeCell ref="J76:J78"/>
    <mergeCell ref="P76:P78"/>
    <mergeCell ref="AT76:AT77"/>
    <mergeCell ref="V76:V78"/>
    <mergeCell ref="AB76:AB78"/>
    <mergeCell ref="AO76:AO78"/>
    <mergeCell ref="AP72:AP73"/>
    <mergeCell ref="AQ72:AQ73"/>
    <mergeCell ref="AR72:AR73"/>
    <mergeCell ref="AS72:AS73"/>
    <mergeCell ref="AT72:AT73"/>
    <mergeCell ref="AU72:AU73"/>
    <mergeCell ref="AQ70:AQ71"/>
    <mergeCell ref="AR70:AR71"/>
    <mergeCell ref="AS70:AS71"/>
    <mergeCell ref="I70:I72"/>
    <mergeCell ref="J70:J72"/>
    <mergeCell ref="P70:P72"/>
    <mergeCell ref="V70:V72"/>
    <mergeCell ref="AT70:AT71"/>
    <mergeCell ref="AB70:AB72"/>
    <mergeCell ref="AN70:AN72"/>
    <mergeCell ref="AO70:AO72"/>
    <mergeCell ref="AP70:AP71"/>
    <mergeCell ref="AH73:AH75"/>
    <mergeCell ref="AH70:AH72"/>
    <mergeCell ref="AU74:AU75"/>
    <mergeCell ref="AN73:AN75"/>
    <mergeCell ref="AO73:AO75"/>
    <mergeCell ref="AP74:AP75"/>
    <mergeCell ref="AQ74:AQ75"/>
    <mergeCell ref="I73:I75"/>
    <mergeCell ref="AR68:AR69"/>
    <mergeCell ref="AS68:AS69"/>
    <mergeCell ref="AT68:AT69"/>
    <mergeCell ref="AU68:AU69"/>
    <mergeCell ref="C70:C72"/>
    <mergeCell ref="D70:D72"/>
    <mergeCell ref="E70:E72"/>
    <mergeCell ref="F70:F72"/>
    <mergeCell ref="G70:G72"/>
    <mergeCell ref="AQ64:AQ65"/>
    <mergeCell ref="AR64:AR65"/>
    <mergeCell ref="AS64:AS65"/>
    <mergeCell ref="G67:G69"/>
    <mergeCell ref="I67:I69"/>
    <mergeCell ref="J67:J69"/>
    <mergeCell ref="AB67:AB69"/>
    <mergeCell ref="AN67:AN69"/>
    <mergeCell ref="AO67:AO69"/>
    <mergeCell ref="AP68:AP69"/>
    <mergeCell ref="AO64:AO66"/>
    <mergeCell ref="AP64:AP65"/>
    <mergeCell ref="AH64:AH66"/>
    <mergeCell ref="AU64:AU65"/>
    <mergeCell ref="AP66:AP67"/>
    <mergeCell ref="AQ66:AQ67"/>
    <mergeCell ref="AR66:AR67"/>
    <mergeCell ref="AS66:AS67"/>
    <mergeCell ref="AT66:AT67"/>
    <mergeCell ref="AU66:AU67"/>
    <mergeCell ref="E67:E69"/>
    <mergeCell ref="F64:F66"/>
    <mergeCell ref="AU70:AU71"/>
    <mergeCell ref="AN64:AN66"/>
    <mergeCell ref="P64:P66"/>
    <mergeCell ref="V64:V66"/>
    <mergeCell ref="P67:P69"/>
    <mergeCell ref="V67:V69"/>
    <mergeCell ref="H64:H66"/>
    <mergeCell ref="H67:H69"/>
    <mergeCell ref="AT62:AT63"/>
    <mergeCell ref="AU62:AU63"/>
    <mergeCell ref="C64:C66"/>
    <mergeCell ref="D64:D66"/>
    <mergeCell ref="E64:E66"/>
    <mergeCell ref="G64:G66"/>
    <mergeCell ref="I64:I66"/>
    <mergeCell ref="J64:J66"/>
    <mergeCell ref="AT64:AT65"/>
    <mergeCell ref="AB64:AB66"/>
    <mergeCell ref="P61:P63"/>
    <mergeCell ref="AR62:AR63"/>
    <mergeCell ref="AS62:AS63"/>
    <mergeCell ref="AR60:AR61"/>
    <mergeCell ref="AS60:AS61"/>
    <mergeCell ref="AN61:AN63"/>
    <mergeCell ref="AO61:AO63"/>
    <mergeCell ref="AP62:AP63"/>
    <mergeCell ref="AQ62:AQ63"/>
    <mergeCell ref="P58:P60"/>
    <mergeCell ref="E61:E63"/>
    <mergeCell ref="F61:F63"/>
    <mergeCell ref="G61:G63"/>
    <mergeCell ref="I61:I63"/>
    <mergeCell ref="AQ68:AQ69"/>
    <mergeCell ref="J61:J63"/>
    <mergeCell ref="AT60:AT61"/>
    <mergeCell ref="AU60:AU61"/>
    <mergeCell ref="AR58:AR59"/>
    <mergeCell ref="AS58:AS59"/>
    <mergeCell ref="AT58:AT59"/>
    <mergeCell ref="AU58:AU59"/>
    <mergeCell ref="AN58:AN60"/>
    <mergeCell ref="AO58:AO60"/>
    <mergeCell ref="AH58:AH60"/>
    <mergeCell ref="V58:V60"/>
    <mergeCell ref="AB58:AB60"/>
    <mergeCell ref="AR56:AR57"/>
    <mergeCell ref="AP58:AP59"/>
    <mergeCell ref="AQ58:AQ59"/>
    <mergeCell ref="AP60:AP61"/>
    <mergeCell ref="AQ60:AQ61"/>
    <mergeCell ref="AS56:AS57"/>
    <mergeCell ref="AT56:AT57"/>
    <mergeCell ref="AU56:AU57"/>
    <mergeCell ref="V61:V63"/>
    <mergeCell ref="AB61:AB63"/>
    <mergeCell ref="G58:G60"/>
    <mergeCell ref="I58:I60"/>
    <mergeCell ref="H58:H60"/>
    <mergeCell ref="J58:J60"/>
    <mergeCell ref="G55:G57"/>
    <mergeCell ref="AR52:AR53"/>
    <mergeCell ref="AS52:AS53"/>
    <mergeCell ref="AT52:AT53"/>
    <mergeCell ref="AU52:AU53"/>
    <mergeCell ref="AR54:AR55"/>
    <mergeCell ref="AS54:AS55"/>
    <mergeCell ref="AT54:AT55"/>
    <mergeCell ref="AU54:AU55"/>
    <mergeCell ref="AQ52:AQ53"/>
    <mergeCell ref="AP54:AP55"/>
    <mergeCell ref="AQ54:AQ55"/>
    <mergeCell ref="AN55:AN57"/>
    <mergeCell ref="AO55:AO57"/>
    <mergeCell ref="AP56:AP57"/>
    <mergeCell ref="AQ56:AQ57"/>
    <mergeCell ref="J52:J54"/>
    <mergeCell ref="V52:V54"/>
    <mergeCell ref="AN52:AN54"/>
    <mergeCell ref="AO52:AO54"/>
    <mergeCell ref="AP52:AP53"/>
    <mergeCell ref="AB52:AB54"/>
    <mergeCell ref="P55:P57"/>
    <mergeCell ref="P52:P54"/>
    <mergeCell ref="AB55:AB57"/>
    <mergeCell ref="AR50:AR51"/>
    <mergeCell ref="AS50:AS51"/>
    <mergeCell ref="AT50:AT51"/>
    <mergeCell ref="AU50:AU51"/>
    <mergeCell ref="C52:C54"/>
    <mergeCell ref="D52:D54"/>
    <mergeCell ref="E52:E54"/>
    <mergeCell ref="F52:F54"/>
    <mergeCell ref="G52:G54"/>
    <mergeCell ref="I52:I54"/>
    <mergeCell ref="AT48:AT49"/>
    <mergeCell ref="AU48:AU49"/>
    <mergeCell ref="AQ46:AQ47"/>
    <mergeCell ref="AR46:AR47"/>
    <mergeCell ref="AS46:AS47"/>
    <mergeCell ref="AB49:AB51"/>
    <mergeCell ref="AN49:AN51"/>
    <mergeCell ref="AO49:AO51"/>
    <mergeCell ref="AP50:AP51"/>
    <mergeCell ref="AQ50:AQ51"/>
    <mergeCell ref="AT46:AT47"/>
    <mergeCell ref="AN46:AN48"/>
    <mergeCell ref="AO46:AO48"/>
    <mergeCell ref="AP46:AP47"/>
    <mergeCell ref="AH46:AH48"/>
    <mergeCell ref="AU46:AU47"/>
    <mergeCell ref="AP48:AP49"/>
    <mergeCell ref="AQ48:AQ49"/>
    <mergeCell ref="AR48:AR49"/>
    <mergeCell ref="AS48:AS49"/>
    <mergeCell ref="J49:J51"/>
    <mergeCell ref="P49:P51"/>
    <mergeCell ref="G46:G48"/>
    <mergeCell ref="AU40:AU41"/>
    <mergeCell ref="AR42:AR43"/>
    <mergeCell ref="AS42:AS43"/>
    <mergeCell ref="AT42:AT43"/>
    <mergeCell ref="AU42:AU43"/>
    <mergeCell ref="AR40:AR41"/>
    <mergeCell ref="AS40:AS41"/>
    <mergeCell ref="AT40:AT41"/>
    <mergeCell ref="AT44:AT45"/>
    <mergeCell ref="V43:V45"/>
    <mergeCell ref="F40:F42"/>
    <mergeCell ref="G40:G42"/>
    <mergeCell ref="I40:I42"/>
    <mergeCell ref="F43:F45"/>
    <mergeCell ref="G43:G45"/>
    <mergeCell ref="J43:J45"/>
    <mergeCell ref="J46:J48"/>
    <mergeCell ref="P46:P48"/>
    <mergeCell ref="P40:P42"/>
    <mergeCell ref="P43:P45"/>
    <mergeCell ref="AB40:AB42"/>
    <mergeCell ref="AB43:AB45"/>
    <mergeCell ref="AB46:AB48"/>
    <mergeCell ref="AU38:AU39"/>
    <mergeCell ref="AN40:AN42"/>
    <mergeCell ref="AO40:AO42"/>
    <mergeCell ref="AP40:AP41"/>
    <mergeCell ref="AQ40:AQ41"/>
    <mergeCell ref="AP42:AP43"/>
    <mergeCell ref="AQ42:AQ43"/>
    <mergeCell ref="AN43:AN45"/>
    <mergeCell ref="AO43:AO45"/>
    <mergeCell ref="AU34:AU35"/>
    <mergeCell ref="AP36:AP37"/>
    <mergeCell ref="AQ36:AQ37"/>
    <mergeCell ref="AR36:AR37"/>
    <mergeCell ref="AS36:AS37"/>
    <mergeCell ref="AT36:AT37"/>
    <mergeCell ref="AU36:AU37"/>
    <mergeCell ref="AS34:AS35"/>
    <mergeCell ref="AT34:AT35"/>
    <mergeCell ref="AR44:AR45"/>
    <mergeCell ref="AS44:AS45"/>
    <mergeCell ref="AQ44:AQ45"/>
    <mergeCell ref="AP44:AP45"/>
    <mergeCell ref="AU44:AU45"/>
    <mergeCell ref="AP38:AP39"/>
    <mergeCell ref="AU30:AU31"/>
    <mergeCell ref="AR28:AR29"/>
    <mergeCell ref="AU32:AU33"/>
    <mergeCell ref="P34:P36"/>
    <mergeCell ref="V34:V36"/>
    <mergeCell ref="AB34:AB36"/>
    <mergeCell ref="AH34:AH36"/>
    <mergeCell ref="AN34:AN36"/>
    <mergeCell ref="AO34:AO36"/>
    <mergeCell ref="AP34:AP35"/>
    <mergeCell ref="AS26:AS27"/>
    <mergeCell ref="AT26:AT27"/>
    <mergeCell ref="AU26:AU27"/>
    <mergeCell ref="AS28:AS29"/>
    <mergeCell ref="AT28:AT29"/>
    <mergeCell ref="AU28:AU29"/>
    <mergeCell ref="AU22:AU23"/>
    <mergeCell ref="AP24:AP25"/>
    <mergeCell ref="AQ24:AQ25"/>
    <mergeCell ref="AR24:AR25"/>
    <mergeCell ref="AS24:AS25"/>
    <mergeCell ref="AT24:AT25"/>
    <mergeCell ref="AU24:AU25"/>
    <mergeCell ref="AR22:AR23"/>
    <mergeCell ref="AR26:AR27"/>
    <mergeCell ref="AO25:AO27"/>
    <mergeCell ref="V25:V27"/>
    <mergeCell ref="AB25:AB27"/>
    <mergeCell ref="V22:V24"/>
    <mergeCell ref="AH25:AH27"/>
    <mergeCell ref="AB22:AB24"/>
    <mergeCell ref="AH22:AH24"/>
    <mergeCell ref="AT18:AT19"/>
    <mergeCell ref="AH19:AH21"/>
    <mergeCell ref="AN19:AN21"/>
    <mergeCell ref="AN22:AN24"/>
    <mergeCell ref="AO22:AO24"/>
    <mergeCell ref="AP22:AP23"/>
    <mergeCell ref="AQ22:AQ23"/>
    <mergeCell ref="AS22:AS23"/>
    <mergeCell ref="AT22:AT23"/>
    <mergeCell ref="AH10:AH12"/>
    <mergeCell ref="AP16:AP17"/>
    <mergeCell ref="AU18:AU19"/>
    <mergeCell ref="AO19:AO21"/>
    <mergeCell ref="AP20:AP21"/>
    <mergeCell ref="AQ20:AQ21"/>
    <mergeCell ref="AR20:AR21"/>
    <mergeCell ref="AU20:AU21"/>
    <mergeCell ref="AR18:AR19"/>
    <mergeCell ref="AS18:AS19"/>
    <mergeCell ref="AS20:AS21"/>
    <mergeCell ref="AT20:AT21"/>
    <mergeCell ref="AT12:AT13"/>
    <mergeCell ref="AU12:AU13"/>
    <mergeCell ref="AQ14:AQ15"/>
    <mergeCell ref="AR14:AR15"/>
    <mergeCell ref="AS14:AS15"/>
    <mergeCell ref="AT14:AT15"/>
    <mergeCell ref="AU14:AU15"/>
    <mergeCell ref="AS12:AS13"/>
    <mergeCell ref="AQ12:AQ13"/>
    <mergeCell ref="AR12:AR13"/>
    <mergeCell ref="AT10:AT11"/>
    <mergeCell ref="AP14:AP15"/>
    <mergeCell ref="AP12:AP13"/>
    <mergeCell ref="AE3:AL3"/>
    <mergeCell ref="P16:P18"/>
    <mergeCell ref="V16:V18"/>
    <mergeCell ref="AB16:AB18"/>
    <mergeCell ref="AH16:AH18"/>
    <mergeCell ref="AB13:AB15"/>
    <mergeCell ref="H34:H36"/>
    <mergeCell ref="P31:P33"/>
    <mergeCell ref="P37:P39"/>
    <mergeCell ref="P19:P21"/>
    <mergeCell ref="P22:P24"/>
    <mergeCell ref="AO10:AO12"/>
    <mergeCell ref="AO13:AO15"/>
    <mergeCell ref="AH13:AH15"/>
    <mergeCell ref="AN16:AN18"/>
    <mergeCell ref="AO16:AO18"/>
    <mergeCell ref="N8:O8"/>
    <mergeCell ref="P10:P12"/>
    <mergeCell ref="AD8:AE8"/>
    <mergeCell ref="X8:Y8"/>
    <mergeCell ref="AB10:AB12"/>
    <mergeCell ref="AJ8:AK8"/>
    <mergeCell ref="AI8:AI9"/>
    <mergeCell ref="AN10:AN12"/>
    <mergeCell ref="AN13:AN15"/>
    <mergeCell ref="AP18:AP19"/>
    <mergeCell ref="V19:V21"/>
    <mergeCell ref="AN25:AN27"/>
    <mergeCell ref="H10:H12"/>
    <mergeCell ref="H13:H15"/>
    <mergeCell ref="J37:J39"/>
    <mergeCell ref="H31:H33"/>
    <mergeCell ref="G34:G36"/>
    <mergeCell ref="G22:G24"/>
    <mergeCell ref="E34:E36"/>
    <mergeCell ref="E25:E27"/>
    <mergeCell ref="C22:C24"/>
    <mergeCell ref="I22:I24"/>
    <mergeCell ref="F25:F27"/>
    <mergeCell ref="G25:G27"/>
    <mergeCell ref="I25:I27"/>
    <mergeCell ref="I34:I36"/>
    <mergeCell ref="C19:C21"/>
    <mergeCell ref="D19:D21"/>
    <mergeCell ref="E19:E21"/>
    <mergeCell ref="F19:F21"/>
    <mergeCell ref="AB19:AB21"/>
    <mergeCell ref="AT1:AV1"/>
    <mergeCell ref="AT2:AV2"/>
    <mergeCell ref="AQ6:AU7"/>
    <mergeCell ref="AS10:AS11"/>
    <mergeCell ref="AQ10:AQ11"/>
    <mergeCell ref="AR10:AR11"/>
    <mergeCell ref="E8:E9"/>
    <mergeCell ref="F8:F9"/>
    <mergeCell ref="C6:J6"/>
    <mergeCell ref="C7:J7"/>
    <mergeCell ref="H8:H9"/>
    <mergeCell ref="K6:AN6"/>
    <mergeCell ref="K7:P7"/>
    <mergeCell ref="Z8:AA8"/>
    <mergeCell ref="AF8:AG8"/>
    <mergeCell ref="AC8:AC9"/>
    <mergeCell ref="D4:N4"/>
    <mergeCell ref="L8:M8"/>
    <mergeCell ref="AL8:AM8"/>
    <mergeCell ref="J10:J12"/>
    <mergeCell ref="G10:G12"/>
    <mergeCell ref="I10:I12"/>
    <mergeCell ref="AE4:AL4"/>
    <mergeCell ref="AP6:AP7"/>
    <mergeCell ref="AO6:AO7"/>
    <mergeCell ref="Q7:V7"/>
    <mergeCell ref="W7:AB7"/>
    <mergeCell ref="AC7:AH7"/>
    <mergeCell ref="AI7:AN7"/>
    <mergeCell ref="AP10:AP11"/>
    <mergeCell ref="B10:B15"/>
    <mergeCell ref="A10:A15"/>
    <mergeCell ref="C10:C12"/>
    <mergeCell ref="C13:C15"/>
    <mergeCell ref="A6:A9"/>
    <mergeCell ref="B6:B9"/>
    <mergeCell ref="K8:K9"/>
    <mergeCell ref="C8:C9"/>
    <mergeCell ref="D8:D9"/>
    <mergeCell ref="J22:J24"/>
    <mergeCell ref="D10:D12"/>
    <mergeCell ref="D13:D15"/>
    <mergeCell ref="E10:E12"/>
    <mergeCell ref="E13:E15"/>
    <mergeCell ref="G19:G21"/>
    <mergeCell ref="I19:I21"/>
    <mergeCell ref="E16:E18"/>
    <mergeCell ref="F10:F12"/>
    <mergeCell ref="E22:E24"/>
    <mergeCell ref="B22:B27"/>
    <mergeCell ref="D22:D24"/>
    <mergeCell ref="C25:C27"/>
    <mergeCell ref="D25:D27"/>
    <mergeCell ref="J25:J27"/>
    <mergeCell ref="J13:J15"/>
    <mergeCell ref="J16:J18"/>
    <mergeCell ref="J19:J21"/>
    <mergeCell ref="F16:F18"/>
    <mergeCell ref="G16:G18"/>
    <mergeCell ref="I16:I18"/>
    <mergeCell ref="F13:F15"/>
    <mergeCell ref="G13:G15"/>
    <mergeCell ref="AU16:AU17"/>
    <mergeCell ref="G8:G9"/>
    <mergeCell ref="I8:I9"/>
    <mergeCell ref="J8:J9"/>
    <mergeCell ref="Q8:Q9"/>
    <mergeCell ref="W8:W9"/>
    <mergeCell ref="AH28:AH30"/>
    <mergeCell ref="AN31:AN33"/>
    <mergeCell ref="AB28:AB30"/>
    <mergeCell ref="J31:J33"/>
    <mergeCell ref="D28:D30"/>
    <mergeCell ref="F28:F30"/>
    <mergeCell ref="J28:J30"/>
    <mergeCell ref="G28:G30"/>
    <mergeCell ref="I28:I30"/>
    <mergeCell ref="P28:P30"/>
    <mergeCell ref="R8:S8"/>
    <mergeCell ref="V10:V12"/>
    <mergeCell ref="AU10:AU11"/>
    <mergeCell ref="AQ28:AQ29"/>
    <mergeCell ref="AP32:AP33"/>
    <mergeCell ref="AS32:AS33"/>
    <mergeCell ref="AT32:AT33"/>
    <mergeCell ref="AS30:AS31"/>
    <mergeCell ref="AT30:AT31"/>
    <mergeCell ref="AQ32:AQ33"/>
    <mergeCell ref="AR32:AR33"/>
    <mergeCell ref="AP30:AP31"/>
    <mergeCell ref="AQ30:AQ31"/>
    <mergeCell ref="AR30:AR31"/>
    <mergeCell ref="AP28:AP29"/>
    <mergeCell ref="I13:I15"/>
    <mergeCell ref="B34:B39"/>
    <mergeCell ref="V37:V39"/>
    <mergeCell ref="AB37:AB39"/>
    <mergeCell ref="C34:C36"/>
    <mergeCell ref="C37:C39"/>
    <mergeCell ref="D37:D39"/>
    <mergeCell ref="I37:I39"/>
    <mergeCell ref="AN37:AN39"/>
    <mergeCell ref="F37:F39"/>
    <mergeCell ref="AH37:AH39"/>
    <mergeCell ref="AH31:AH33"/>
    <mergeCell ref="AQ16:AQ17"/>
    <mergeCell ref="AR16:AR17"/>
    <mergeCell ref="AS16:AS17"/>
    <mergeCell ref="AT16:AT17"/>
    <mergeCell ref="B16:B21"/>
    <mergeCell ref="AP26:AP27"/>
    <mergeCell ref="AQ26:AQ27"/>
    <mergeCell ref="AQ18:AQ19"/>
    <mergeCell ref="C16:C18"/>
    <mergeCell ref="D16:D18"/>
    <mergeCell ref="B28:B33"/>
    <mergeCell ref="C28:C30"/>
    <mergeCell ref="C31:C33"/>
    <mergeCell ref="AQ38:AQ39"/>
    <mergeCell ref="AR38:AR39"/>
    <mergeCell ref="AS38:AS39"/>
    <mergeCell ref="AT38:AT39"/>
    <mergeCell ref="AQ34:AQ35"/>
    <mergeCell ref="AR34:AR35"/>
    <mergeCell ref="F34:F36"/>
    <mergeCell ref="J34:J36"/>
    <mergeCell ref="A70:A75"/>
    <mergeCell ref="B58:B63"/>
    <mergeCell ref="A58:A63"/>
    <mergeCell ref="A64:A69"/>
    <mergeCell ref="B70:B75"/>
    <mergeCell ref="I43:I45"/>
    <mergeCell ref="D55:D57"/>
    <mergeCell ref="E55:E57"/>
    <mergeCell ref="D49:D51"/>
    <mergeCell ref="I49:I51"/>
    <mergeCell ref="I46:I48"/>
    <mergeCell ref="D34:D36"/>
    <mergeCell ref="AO31:AO33"/>
    <mergeCell ref="AN28:AN30"/>
    <mergeCell ref="AO28:AO30"/>
    <mergeCell ref="F31:F33"/>
    <mergeCell ref="G31:G33"/>
    <mergeCell ref="I31:I33"/>
    <mergeCell ref="V28:V30"/>
    <mergeCell ref="V31:V33"/>
    <mergeCell ref="AB31:AB33"/>
    <mergeCell ref="A34:A39"/>
    <mergeCell ref="AO37:AO39"/>
    <mergeCell ref="A28:A33"/>
    <mergeCell ref="AH67:AH69"/>
    <mergeCell ref="AH61:AH63"/>
    <mergeCell ref="AH55:AH57"/>
    <mergeCell ref="AH52:AH54"/>
    <mergeCell ref="AH49:AH51"/>
    <mergeCell ref="AH43:AH45"/>
    <mergeCell ref="AH40:AH42"/>
    <mergeCell ref="G37:G39"/>
    <mergeCell ref="C67:C69"/>
    <mergeCell ref="D67:D69"/>
    <mergeCell ref="D43:D45"/>
    <mergeCell ref="B40:B45"/>
    <mergeCell ref="A40:A45"/>
    <mergeCell ref="C40:C42"/>
    <mergeCell ref="C58:C60"/>
    <mergeCell ref="D58:D60"/>
    <mergeCell ref="C61:C63"/>
    <mergeCell ref="D61:D63"/>
    <mergeCell ref="B64:B69"/>
    <mergeCell ref="C46:C48"/>
    <mergeCell ref="D46:D48"/>
    <mergeCell ref="E46:E48"/>
    <mergeCell ref="F46:F48"/>
    <mergeCell ref="E58:E60"/>
    <mergeCell ref="F58:F60"/>
    <mergeCell ref="F67:F69"/>
    <mergeCell ref="V13:V15"/>
    <mergeCell ref="T8:U8"/>
    <mergeCell ref="P13:P15"/>
    <mergeCell ref="P25:P27"/>
    <mergeCell ref="A16:A21"/>
    <mergeCell ref="V46:V48"/>
    <mergeCell ref="V55:V57"/>
    <mergeCell ref="V40:V42"/>
    <mergeCell ref="V49:V51"/>
    <mergeCell ref="B52:B57"/>
    <mergeCell ref="A52:A57"/>
    <mergeCell ref="F55:F57"/>
    <mergeCell ref="J40:J42"/>
    <mergeCell ref="A46:A51"/>
    <mergeCell ref="A22:A27"/>
    <mergeCell ref="E49:E51"/>
    <mergeCell ref="F49:F51"/>
    <mergeCell ref="G49:G51"/>
    <mergeCell ref="J55:J57"/>
    <mergeCell ref="C55:C57"/>
    <mergeCell ref="B46:B51"/>
    <mergeCell ref="C43:C45"/>
    <mergeCell ref="I55:I57"/>
    <mergeCell ref="C49:C51"/>
    <mergeCell ref="E43:E45"/>
    <mergeCell ref="D40:D42"/>
    <mergeCell ref="D31:D33"/>
    <mergeCell ref="E28:E30"/>
    <mergeCell ref="E31:E33"/>
    <mergeCell ref="F22:F24"/>
    <mergeCell ref="E40:E42"/>
    <mergeCell ref="E37:E39"/>
  </mergeCells>
  <phoneticPr fontId="2"/>
  <pageMargins left="0.59055118110236227" right="0" top="0.59055118110236227" bottom="0.43307086614173229" header="0.51181102362204722" footer="0.51181102362204722"/>
  <pageSetup paperSize="8" scale="60" orientation="landscape" horizontalDpi="300" verticalDpi="300" r:id="rId1"/>
  <headerFooter alignWithMargins="0">
    <oddFooter>&amp;R株式会社　技研</oddFooter>
  </headerFooter>
  <rowBreaks count="1" manualBreakCount="1">
    <brk id="93" max="46" man="1"/>
  </rowBreaks>
  <cellWatches>
    <cellWatch r="AS12"/>
  </cellWatch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開口率算定</vt:lpstr>
      <vt:lpstr>開口率算定!Print_Area</vt:lpstr>
      <vt:lpstr>開口率算定!Print_Titles</vt:lpstr>
    </vt:vector>
  </TitlesOfParts>
  <Company>株式会社技研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開口率算定表（共同）</dc:title>
  <dc:creator>株式会社技研</dc:creator>
  <cp:lastModifiedBy>Yuko Ujita</cp:lastModifiedBy>
  <cp:lastPrinted>2021-02-09T02:42:27Z</cp:lastPrinted>
  <dcterms:created xsi:type="dcterms:W3CDTF">2001-11-13T13:29:42Z</dcterms:created>
  <dcterms:modified xsi:type="dcterms:W3CDTF">2024-10-31T02:45:38Z</dcterms:modified>
</cp:coreProperties>
</file>